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ورقة1" sheetId="1" r:id="rId1"/>
    <sheet name="ورقة2" sheetId="2" r:id="rId2"/>
    <sheet name="ورقة3" sheetId="3" r:id="rId3"/>
  </sheets>
  <calcPr calcId="124519"/>
</workbook>
</file>

<file path=xl/calcChain.xml><?xml version="1.0" encoding="utf-8"?>
<calcChain xmlns="http://schemas.openxmlformats.org/spreadsheetml/2006/main">
  <c r="D61" i="2"/>
  <c r="F60"/>
  <c r="F59"/>
  <c r="F34"/>
  <c r="B61"/>
  <c r="E60"/>
  <c r="D60"/>
  <c r="B60"/>
  <c r="E59"/>
  <c r="C59"/>
  <c r="D59"/>
  <c r="E34"/>
  <c r="C34"/>
  <c r="D34"/>
  <c r="B34"/>
  <c r="B59"/>
  <c r="C60" l="1"/>
  <c r="H39" i="1"/>
  <c r="K39" s="1"/>
  <c r="H38"/>
  <c r="K38" s="1"/>
  <c r="H37"/>
  <c r="K37" s="1"/>
  <c r="H36"/>
  <c r="K36" s="1"/>
  <c r="H35"/>
  <c r="K35" s="1"/>
  <c r="H34"/>
  <c r="K34" s="1"/>
  <c r="H33"/>
  <c r="K33" s="1"/>
  <c r="H32"/>
  <c r="K32" s="1"/>
  <c r="H31"/>
  <c r="K31" s="1"/>
  <c r="H30"/>
  <c r="K30" s="1"/>
  <c r="H29"/>
  <c r="K29" s="1"/>
  <c r="H28"/>
  <c r="K28" s="1"/>
  <c r="H27"/>
  <c r="K27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6"/>
  <c r="K6" s="1"/>
  <c r="H7"/>
  <c r="K7" s="1"/>
  <c r="H8"/>
  <c r="K8" s="1"/>
  <c r="K19" l="1"/>
  <c r="K40"/>
</calcChain>
</file>

<file path=xl/sharedStrings.xml><?xml version="1.0" encoding="utf-8"?>
<sst xmlns="http://schemas.openxmlformats.org/spreadsheetml/2006/main" count="131" uniqueCount="98">
  <si>
    <t>م</t>
  </si>
  <si>
    <t>الاسم</t>
  </si>
  <si>
    <t>الوظيفة</t>
  </si>
  <si>
    <t>المكأفات التشجعية</t>
  </si>
  <si>
    <t>أخرى</t>
  </si>
  <si>
    <t>أجمالي</t>
  </si>
  <si>
    <t>غياب</t>
  </si>
  <si>
    <t>الصافي</t>
  </si>
  <si>
    <t>توقيع</t>
  </si>
  <si>
    <t>مدير</t>
  </si>
  <si>
    <t>سكرتير</t>
  </si>
  <si>
    <t>نقل</t>
  </si>
  <si>
    <t>حارس</t>
  </si>
  <si>
    <t>إجمالي المستحقات</t>
  </si>
  <si>
    <t>الحسميات</t>
  </si>
  <si>
    <t>المملكة العربية السعودية</t>
  </si>
  <si>
    <t>وزارة الشؤون الإسلامية والأوقاف والدعوة والإرشاد</t>
  </si>
  <si>
    <t xml:space="preserve">مسير رواتب الموظفين للفترة </t>
  </si>
  <si>
    <t>هـ  حتى</t>
  </si>
  <si>
    <t>هـ</t>
  </si>
  <si>
    <t>بسم الله الرحمن الرحيم</t>
  </si>
  <si>
    <t>الـــمــــجــمـــوع</t>
  </si>
  <si>
    <t>عبدالرحمن العيد</t>
  </si>
  <si>
    <t>حمد السيف</t>
  </si>
  <si>
    <t>الختم</t>
  </si>
  <si>
    <t xml:space="preserve">مسير رواتب الموظفات للفترة </t>
  </si>
  <si>
    <t>مديرة</t>
  </si>
  <si>
    <t>سكرتيرة</t>
  </si>
  <si>
    <t>مشرفة</t>
  </si>
  <si>
    <t>مستخدمة</t>
  </si>
  <si>
    <t>مساعد</t>
  </si>
  <si>
    <t>عامل</t>
  </si>
  <si>
    <t>مشرفه</t>
  </si>
  <si>
    <t>عدد الساعات</t>
  </si>
  <si>
    <t>المكافأة الساعات</t>
  </si>
  <si>
    <t>1435/07/08</t>
  </si>
  <si>
    <t>1435/08/29</t>
  </si>
  <si>
    <t>التاريخ</t>
  </si>
  <si>
    <t>عمار الحربي</t>
  </si>
  <si>
    <t>ايهاب</t>
  </si>
  <si>
    <t>08/08/1435</t>
  </si>
  <si>
    <t>08/07/1435</t>
  </si>
  <si>
    <t>09/07/1435</t>
  </si>
  <si>
    <t>10/07/1435</t>
  </si>
  <si>
    <t>11/07/1435</t>
  </si>
  <si>
    <t>12/07/1435</t>
  </si>
  <si>
    <t>13/07/1435</t>
  </si>
  <si>
    <t>14/07/1435</t>
  </si>
  <si>
    <t>15/07/1435</t>
  </si>
  <si>
    <t>16/07/1435</t>
  </si>
  <si>
    <t>17/07/1435</t>
  </si>
  <si>
    <t>18/07/1435</t>
  </si>
  <si>
    <t>19/07/1435</t>
  </si>
  <si>
    <t>20/07/1435</t>
  </si>
  <si>
    <t>21/07/1435</t>
  </si>
  <si>
    <t>22/07/1435</t>
  </si>
  <si>
    <t>23/07/1435</t>
  </si>
  <si>
    <t>24/07/1435</t>
  </si>
  <si>
    <t>25/07/1435</t>
  </si>
  <si>
    <t>26/07/1435</t>
  </si>
  <si>
    <t>27/07/1435</t>
  </si>
  <si>
    <t>28/07/1435</t>
  </si>
  <si>
    <t>29/07/1435</t>
  </si>
  <si>
    <t>30/07/1435</t>
  </si>
  <si>
    <t>01/08/1435</t>
  </si>
  <si>
    <t>02/08/1435</t>
  </si>
  <si>
    <t>03/08/1435</t>
  </si>
  <si>
    <t>04/08/1435</t>
  </si>
  <si>
    <t>05/08/1435</t>
  </si>
  <si>
    <t>06/08/1435</t>
  </si>
  <si>
    <t>07/08/1435</t>
  </si>
  <si>
    <t>09/08/1435</t>
  </si>
  <si>
    <t>10/08/1435</t>
  </si>
  <si>
    <t>11/08/1435</t>
  </si>
  <si>
    <t>12/08/1435</t>
  </si>
  <si>
    <t>13/08/1435</t>
  </si>
  <si>
    <t>14/08/1435</t>
  </si>
  <si>
    <t>15/08/1435</t>
  </si>
  <si>
    <t>16/08/1435</t>
  </si>
  <si>
    <t>17/08/1435</t>
  </si>
  <si>
    <t>18/08/1435</t>
  </si>
  <si>
    <t>19/08/1435</t>
  </si>
  <si>
    <t>20/08/1435</t>
  </si>
  <si>
    <t>21/08/1435</t>
  </si>
  <si>
    <t>22/08/1435</t>
  </si>
  <si>
    <t>23/08/1435</t>
  </si>
  <si>
    <t>24/08/1435</t>
  </si>
  <si>
    <t>25/08/1435</t>
  </si>
  <si>
    <t>26/08/1435</t>
  </si>
  <si>
    <t>27/08/1435</t>
  </si>
  <si>
    <t>28/08/1435</t>
  </si>
  <si>
    <t>29/08/1435</t>
  </si>
  <si>
    <t>الممجموع</t>
  </si>
  <si>
    <t xml:space="preserve">مجموع الساعات </t>
  </si>
  <si>
    <t>تسلم1400</t>
  </si>
  <si>
    <t>مرافقة</t>
  </si>
  <si>
    <t>المحاسب</t>
  </si>
  <si>
    <t>مدير البرنامج</t>
  </si>
</sst>
</file>

<file path=xl/styles.xml><?xml version="1.0" encoding="utf-8"?>
<styleSheet xmlns="http://schemas.openxmlformats.org/spreadsheetml/2006/main">
  <fonts count="8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khbar MT"/>
      <charset val="178"/>
    </font>
    <font>
      <b/>
      <sz val="12"/>
      <color theme="1"/>
      <name val="Arial"/>
      <family val="2"/>
      <scheme val="minor"/>
    </font>
    <font>
      <b/>
      <sz val="14"/>
      <color theme="1"/>
      <name val="Akhbar MT"/>
      <charset val="178"/>
    </font>
    <font>
      <sz val="14"/>
      <color theme="1"/>
      <name val="AL-Mateen"/>
      <charset val="178"/>
    </font>
    <font>
      <sz val="12"/>
      <color theme="1"/>
      <name val="Arial"/>
      <family val="2"/>
      <charset val="178"/>
      <scheme val="minor"/>
    </font>
    <font>
      <sz val="11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9" xfId="0" applyBorder="1"/>
    <xf numFmtId="0" fontId="5" fillId="0" borderId="9" xfId="0" applyFont="1" applyBorder="1"/>
    <xf numFmtId="0" fontId="0" fillId="0" borderId="9" xfId="0" applyBorder="1" applyAlignment="1">
      <alignment vertical="center"/>
    </xf>
    <xf numFmtId="0" fontId="6" fillId="0" borderId="9" xfId="0" applyNumberFormat="1" applyFont="1" applyBorder="1" applyAlignment="1">
      <alignment vertical="center"/>
    </xf>
    <xf numFmtId="0" fontId="0" fillId="0" borderId="9" xfId="0" applyNumberFormat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0" fillId="2" borderId="0" xfId="0" applyFill="1"/>
    <xf numFmtId="0" fontId="0" fillId="2" borderId="9" xfId="0" applyFill="1" applyBorder="1" applyAlignment="1">
      <alignment vertical="center"/>
    </xf>
    <xf numFmtId="0" fontId="0" fillId="2" borderId="9" xfId="0" applyFill="1" applyBorder="1"/>
    <xf numFmtId="0" fontId="0" fillId="0" borderId="9" xfId="0" applyFill="1" applyBorder="1" applyAlignment="1">
      <alignment vertical="center"/>
    </xf>
    <xf numFmtId="0" fontId="0" fillId="2" borderId="9" xfId="0" applyNumberFormat="1" applyFill="1" applyBorder="1" applyAlignment="1">
      <alignment vertical="center"/>
    </xf>
    <xf numFmtId="0" fontId="0" fillId="0" borderId="9" xfId="0" applyBorder="1" applyAlignment="1"/>
    <xf numFmtId="0" fontId="0" fillId="3" borderId="9" xfId="0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9" xfId="0" applyBorder="1" applyAlignment="1"/>
    <xf numFmtId="0" fontId="0" fillId="0" borderId="9" xfId="0" applyBorder="1"/>
    <xf numFmtId="0" fontId="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0</xdr:row>
      <xdr:rowOff>9526</xdr:rowOff>
    </xdr:from>
    <xdr:to>
      <xdr:col>12</xdr:col>
      <xdr:colOff>19050</xdr:colOff>
      <xdr:row>2</xdr:row>
      <xdr:rowOff>114300</xdr:rowOff>
    </xdr:to>
    <xdr:pic>
      <xdr:nvPicPr>
        <xdr:cNvPr id="2" name="صورة 1" descr="كليشة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27898550" y="9526"/>
          <a:ext cx="1371600" cy="638174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21</xdr:row>
      <xdr:rowOff>19050</xdr:rowOff>
    </xdr:from>
    <xdr:to>
      <xdr:col>12</xdr:col>
      <xdr:colOff>9525</xdr:colOff>
      <xdr:row>24</xdr:row>
      <xdr:rowOff>200024</xdr:rowOff>
    </xdr:to>
    <xdr:pic>
      <xdr:nvPicPr>
        <xdr:cNvPr id="3" name="صورة 2" descr="كليشة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7908075" y="6229350"/>
          <a:ext cx="1371600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rightToLeft="1" tabSelected="1" topLeftCell="B1" workbookViewId="0">
      <selection activeCell="I21" sqref="I21"/>
    </sheetView>
  </sheetViews>
  <sheetFormatPr defaultRowHeight="14.25"/>
  <cols>
    <col min="1" max="1" width="3.75" customWidth="1"/>
    <col min="2" max="2" width="17.875" customWidth="1"/>
    <col min="6" max="6" width="11.125" customWidth="1"/>
    <col min="9" max="9" width="10.625" customWidth="1"/>
  </cols>
  <sheetData>
    <row r="1" spans="1:13" ht="18">
      <c r="B1" s="11" t="s">
        <v>15</v>
      </c>
      <c r="C1" s="11"/>
      <c r="D1" s="11"/>
      <c r="F1" s="12" t="s">
        <v>20</v>
      </c>
    </row>
    <row r="2" spans="1:13" ht="15">
      <c r="B2" s="38" t="s">
        <v>16</v>
      </c>
      <c r="C2" s="38"/>
      <c r="D2" s="38"/>
    </row>
    <row r="3" spans="1:13" ht="15" thickBot="1">
      <c r="E3" t="s">
        <v>17</v>
      </c>
      <c r="G3" t="s">
        <v>35</v>
      </c>
      <c r="H3" t="s">
        <v>18</v>
      </c>
      <c r="I3" t="s">
        <v>36</v>
      </c>
      <c r="J3" t="s">
        <v>19</v>
      </c>
    </row>
    <row r="4" spans="1:13" ht="16.5" thickBot="1">
      <c r="C4" s="5"/>
      <c r="D4" s="7"/>
      <c r="E4" s="8" t="s">
        <v>13</v>
      </c>
      <c r="F4" s="8"/>
      <c r="G4" s="7"/>
      <c r="H4" s="6"/>
      <c r="I4" s="9" t="s">
        <v>14</v>
      </c>
      <c r="J4" s="6"/>
      <c r="K4" s="10"/>
    </row>
    <row r="5" spans="1:13" ht="15.75">
      <c r="A5" s="2" t="s">
        <v>0</v>
      </c>
      <c r="B5" s="2" t="s">
        <v>1</v>
      </c>
      <c r="C5" s="3" t="s">
        <v>2</v>
      </c>
      <c r="D5" s="3" t="s">
        <v>34</v>
      </c>
      <c r="E5" s="3" t="s">
        <v>33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4</v>
      </c>
      <c r="K5" s="2" t="s">
        <v>7</v>
      </c>
      <c r="L5" s="2" t="s">
        <v>8</v>
      </c>
    </row>
    <row r="6" spans="1:13" ht="15.75">
      <c r="A6" s="1">
        <v>1</v>
      </c>
      <c r="B6" s="2"/>
      <c r="C6" s="4" t="s">
        <v>9</v>
      </c>
      <c r="D6" s="1">
        <v>100</v>
      </c>
      <c r="E6" s="10">
        <v>68</v>
      </c>
      <c r="F6" s="1"/>
      <c r="G6" s="1"/>
      <c r="H6" s="1">
        <f>(D6*E6)+F6+G6</f>
        <v>6800</v>
      </c>
      <c r="I6" s="1"/>
      <c r="J6" s="1"/>
      <c r="K6" s="1">
        <f>(H6-I6-J6)</f>
        <v>6800</v>
      </c>
      <c r="L6" s="1"/>
    </row>
    <row r="7" spans="1:13" ht="15.75">
      <c r="A7" s="1">
        <v>2</v>
      </c>
      <c r="B7" s="2"/>
      <c r="C7" s="4" t="s">
        <v>30</v>
      </c>
      <c r="D7" s="1">
        <v>80</v>
      </c>
      <c r="E7" s="1">
        <v>73</v>
      </c>
      <c r="F7" s="1"/>
      <c r="G7" s="1"/>
      <c r="H7" s="1">
        <f t="shared" ref="H7:H18" si="0">(D7*E7)+F7+G7</f>
        <v>5840</v>
      </c>
      <c r="I7" s="1"/>
      <c r="J7" s="1"/>
      <c r="K7" s="1">
        <f t="shared" ref="K7:K18" si="1">(H7-I7-J7)</f>
        <v>5840</v>
      </c>
      <c r="L7" s="1"/>
    </row>
    <row r="8" spans="1:13" ht="15.75">
      <c r="A8" s="1">
        <v>3</v>
      </c>
      <c r="B8" s="2"/>
      <c r="C8" s="4" t="s">
        <v>10</v>
      </c>
      <c r="D8" s="1">
        <v>67</v>
      </c>
      <c r="E8" s="1">
        <v>53</v>
      </c>
      <c r="F8" s="1">
        <v>280</v>
      </c>
      <c r="G8" s="1"/>
      <c r="H8" s="1">
        <f t="shared" si="0"/>
        <v>3831</v>
      </c>
      <c r="I8" s="1"/>
      <c r="J8" s="1"/>
      <c r="K8" s="1">
        <f t="shared" si="1"/>
        <v>3831</v>
      </c>
      <c r="L8" s="1"/>
    </row>
    <row r="9" spans="1:13" ht="15.75">
      <c r="A9" s="1">
        <v>4</v>
      </c>
      <c r="B9" s="2"/>
      <c r="C9" s="4" t="s">
        <v>12</v>
      </c>
      <c r="D9" s="1">
        <v>0</v>
      </c>
      <c r="E9" s="1">
        <v>0</v>
      </c>
      <c r="F9" s="1">
        <v>0</v>
      </c>
      <c r="G9" s="1"/>
      <c r="H9" s="1">
        <f t="shared" si="0"/>
        <v>0</v>
      </c>
      <c r="I9" s="1"/>
      <c r="J9" s="1"/>
      <c r="K9" s="1">
        <f t="shared" si="1"/>
        <v>0</v>
      </c>
      <c r="L9" s="1"/>
    </row>
    <row r="10" spans="1:13" ht="15.75">
      <c r="A10" s="1">
        <v>5</v>
      </c>
      <c r="B10" s="2"/>
      <c r="C10" s="4" t="s">
        <v>11</v>
      </c>
      <c r="D10" s="1">
        <v>200</v>
      </c>
      <c r="E10" s="1">
        <v>7</v>
      </c>
      <c r="F10" s="1"/>
      <c r="G10" s="1"/>
      <c r="H10" s="1">
        <f t="shared" si="0"/>
        <v>1400</v>
      </c>
      <c r="I10" s="1"/>
      <c r="J10" s="1"/>
      <c r="K10" s="1">
        <f t="shared" si="1"/>
        <v>1400</v>
      </c>
      <c r="L10" s="1"/>
    </row>
    <row r="11" spans="1:13" ht="15.75">
      <c r="A11" s="1">
        <v>6</v>
      </c>
      <c r="B11" s="2"/>
      <c r="C11" s="4" t="s">
        <v>11</v>
      </c>
      <c r="D11" s="1">
        <v>200</v>
      </c>
      <c r="E11" s="1">
        <v>9</v>
      </c>
      <c r="F11" s="1"/>
      <c r="G11" s="1"/>
      <c r="H11" s="1">
        <f t="shared" si="0"/>
        <v>1800</v>
      </c>
      <c r="I11" s="1"/>
      <c r="J11" s="1"/>
      <c r="K11" s="1">
        <f t="shared" si="1"/>
        <v>1800</v>
      </c>
      <c r="L11" s="1"/>
      <c r="M11" t="s">
        <v>94</v>
      </c>
    </row>
    <row r="12" spans="1:13" ht="15.75">
      <c r="A12" s="1">
        <v>7</v>
      </c>
      <c r="B12" s="2"/>
      <c r="C12" s="1" t="s">
        <v>31</v>
      </c>
      <c r="D12" s="1">
        <v>33</v>
      </c>
      <c r="E12" s="1">
        <v>5</v>
      </c>
      <c r="F12" s="1"/>
      <c r="G12" s="1"/>
      <c r="H12" s="1">
        <f t="shared" si="0"/>
        <v>165</v>
      </c>
      <c r="I12" s="1"/>
      <c r="J12" s="1"/>
      <c r="K12" s="1">
        <f t="shared" si="1"/>
        <v>165</v>
      </c>
      <c r="L12" s="1"/>
    </row>
    <row r="13" spans="1:13" ht="15.75">
      <c r="A13" s="1">
        <v>8</v>
      </c>
      <c r="B13" s="2"/>
      <c r="C13" s="1" t="s">
        <v>11</v>
      </c>
      <c r="D13" s="1">
        <v>200</v>
      </c>
      <c r="E13" s="1">
        <v>0</v>
      </c>
      <c r="F13" s="1"/>
      <c r="G13" s="1"/>
      <c r="H13" s="1">
        <f t="shared" si="0"/>
        <v>0</v>
      </c>
      <c r="I13" s="1"/>
      <c r="J13" s="1"/>
      <c r="K13" s="1">
        <f t="shared" si="1"/>
        <v>0</v>
      </c>
      <c r="L13" s="1"/>
    </row>
    <row r="14" spans="1:13" ht="15.75">
      <c r="A14" s="1">
        <v>9</v>
      </c>
      <c r="B14" s="2"/>
      <c r="C14" s="1"/>
      <c r="D14" s="1"/>
      <c r="E14" s="1"/>
      <c r="F14" s="1"/>
      <c r="G14" s="1"/>
      <c r="H14" s="1">
        <f t="shared" si="0"/>
        <v>0</v>
      </c>
      <c r="I14" s="1"/>
      <c r="J14" s="1"/>
      <c r="K14" s="1">
        <f t="shared" si="1"/>
        <v>0</v>
      </c>
      <c r="L14" s="1"/>
    </row>
    <row r="15" spans="1:13" ht="15.75">
      <c r="A15" s="1">
        <v>10</v>
      </c>
      <c r="B15" s="2"/>
      <c r="C15" s="1"/>
      <c r="D15" s="1"/>
      <c r="E15" s="1"/>
      <c r="F15" s="1"/>
      <c r="G15" s="1"/>
      <c r="H15" s="1">
        <f t="shared" si="0"/>
        <v>0</v>
      </c>
      <c r="I15" s="1"/>
      <c r="J15" s="1"/>
      <c r="K15" s="1">
        <f t="shared" si="1"/>
        <v>0</v>
      </c>
      <c r="L15" s="1"/>
    </row>
    <row r="16" spans="1:13" ht="15.75">
      <c r="A16" s="1">
        <v>11</v>
      </c>
      <c r="B16" s="2"/>
      <c r="C16" s="1"/>
      <c r="D16" s="1"/>
      <c r="E16" s="1"/>
      <c r="F16" s="1"/>
      <c r="G16" s="1"/>
      <c r="H16" s="1">
        <f t="shared" si="0"/>
        <v>0</v>
      </c>
      <c r="I16" s="1"/>
      <c r="J16" s="1"/>
      <c r="K16" s="1">
        <f t="shared" si="1"/>
        <v>0</v>
      </c>
      <c r="L16" s="1"/>
    </row>
    <row r="17" spans="1:12" ht="15.75">
      <c r="A17" s="1">
        <v>12</v>
      </c>
      <c r="B17" s="2"/>
      <c r="C17" s="4"/>
      <c r="D17" s="1"/>
      <c r="E17" s="1"/>
      <c r="F17" s="1"/>
      <c r="G17" s="1"/>
      <c r="H17" s="1">
        <f t="shared" si="0"/>
        <v>0</v>
      </c>
      <c r="I17" s="1"/>
      <c r="J17" s="1"/>
      <c r="K17" s="1">
        <f t="shared" si="1"/>
        <v>0</v>
      </c>
      <c r="L17" s="1"/>
    </row>
    <row r="18" spans="1:12" ht="16.5" thickBot="1">
      <c r="A18" s="1">
        <v>13</v>
      </c>
      <c r="B18" s="2"/>
      <c r="C18" s="21"/>
      <c r="D18" s="13"/>
      <c r="E18" s="13"/>
      <c r="F18" s="13"/>
      <c r="G18" s="13"/>
      <c r="H18" s="13">
        <f t="shared" si="0"/>
        <v>0</v>
      </c>
      <c r="I18" s="13"/>
      <c r="J18" s="13"/>
      <c r="K18" s="13">
        <f t="shared" si="1"/>
        <v>0</v>
      </c>
      <c r="L18" s="1"/>
    </row>
    <row r="19" spans="1:12" ht="16.5" thickBot="1">
      <c r="A19" s="14"/>
      <c r="B19" s="15"/>
      <c r="C19" s="9"/>
      <c r="D19" s="18" t="s">
        <v>21</v>
      </c>
      <c r="E19" s="16"/>
      <c r="F19" s="16"/>
      <c r="G19" s="16"/>
      <c r="H19" s="16"/>
      <c r="I19" s="16"/>
      <c r="J19" s="17"/>
      <c r="K19" s="19">
        <f>SUM(K6:K18)</f>
        <v>19836</v>
      </c>
      <c r="L19" s="14"/>
    </row>
    <row r="20" spans="1:12" ht="18">
      <c r="A20" s="14"/>
      <c r="B20" s="15"/>
      <c r="C20" s="20" t="s">
        <v>96</v>
      </c>
      <c r="D20" s="14"/>
      <c r="E20" s="14"/>
      <c r="F20" s="14"/>
      <c r="G20" s="14"/>
      <c r="H20" s="14"/>
      <c r="I20" s="22" t="s">
        <v>97</v>
      </c>
      <c r="J20" s="14"/>
      <c r="K20" s="14"/>
      <c r="L20" s="14"/>
    </row>
    <row r="21" spans="1:12" ht="18">
      <c r="A21" s="14"/>
      <c r="B21" s="15"/>
      <c r="C21" s="22"/>
      <c r="D21" s="14"/>
      <c r="E21" s="14"/>
      <c r="F21" s="14" t="s">
        <v>24</v>
      </c>
      <c r="G21" s="14"/>
      <c r="H21" s="15"/>
      <c r="I21" s="22"/>
      <c r="J21" s="14"/>
      <c r="K21" s="14"/>
      <c r="L21" s="14"/>
    </row>
    <row r="22" spans="1:12" ht="18">
      <c r="B22" s="11" t="s">
        <v>15</v>
      </c>
      <c r="C22" s="11"/>
      <c r="D22" s="11"/>
      <c r="F22" s="12" t="s">
        <v>20</v>
      </c>
    </row>
    <row r="23" spans="1:12" ht="15">
      <c r="B23" s="11" t="s">
        <v>16</v>
      </c>
      <c r="C23" s="11"/>
      <c r="D23" s="11"/>
    </row>
    <row r="24" spans="1:12" ht="15" thickBot="1">
      <c r="E24" t="s">
        <v>25</v>
      </c>
      <c r="G24" t="s">
        <v>35</v>
      </c>
      <c r="H24" t="s">
        <v>18</v>
      </c>
      <c r="I24" t="s">
        <v>36</v>
      </c>
      <c r="J24" t="s">
        <v>19</v>
      </c>
    </row>
    <row r="25" spans="1:12" ht="16.5" thickBot="1">
      <c r="C25" s="5"/>
      <c r="D25" s="7"/>
      <c r="E25" s="8" t="s">
        <v>13</v>
      </c>
      <c r="F25" s="8"/>
      <c r="G25" s="7"/>
      <c r="H25" s="6"/>
      <c r="I25" s="9" t="s">
        <v>14</v>
      </c>
      <c r="J25" s="6"/>
      <c r="K25" s="10"/>
    </row>
    <row r="26" spans="1:12" ht="15.75">
      <c r="A26" s="2" t="s">
        <v>0</v>
      </c>
      <c r="B26" s="2" t="s">
        <v>1</v>
      </c>
      <c r="C26" s="3" t="s">
        <v>2</v>
      </c>
      <c r="D26" s="3" t="s">
        <v>34</v>
      </c>
      <c r="E26" s="3" t="s">
        <v>33</v>
      </c>
      <c r="F26" s="3" t="s">
        <v>3</v>
      </c>
      <c r="G26" s="3" t="s">
        <v>4</v>
      </c>
      <c r="H26" s="3" t="s">
        <v>5</v>
      </c>
      <c r="I26" s="3" t="s">
        <v>6</v>
      </c>
      <c r="J26" s="3" t="s">
        <v>4</v>
      </c>
      <c r="K26" s="2" t="s">
        <v>7</v>
      </c>
      <c r="L26" s="2" t="s">
        <v>8</v>
      </c>
    </row>
    <row r="27" spans="1:12" ht="15.75">
      <c r="A27" s="1">
        <v>1</v>
      </c>
      <c r="B27" s="2"/>
      <c r="C27" s="4" t="s">
        <v>26</v>
      </c>
      <c r="D27" s="1">
        <v>100</v>
      </c>
      <c r="E27" s="1">
        <v>26</v>
      </c>
      <c r="F27" s="1"/>
      <c r="G27" s="1"/>
      <c r="H27" s="1">
        <f>(D27*E27)+F27+G27</f>
        <v>2600</v>
      </c>
      <c r="I27" s="1"/>
      <c r="J27" s="1"/>
      <c r="K27" s="1">
        <f>(H27-I27-J27)</f>
        <v>2600</v>
      </c>
      <c r="L27" s="1"/>
    </row>
    <row r="28" spans="1:12" ht="15.75">
      <c r="A28" s="1">
        <v>2</v>
      </c>
      <c r="B28" s="2"/>
      <c r="C28" s="4" t="s">
        <v>32</v>
      </c>
      <c r="D28" s="1">
        <v>80</v>
      </c>
      <c r="E28" s="1">
        <v>12</v>
      </c>
      <c r="F28" s="1"/>
      <c r="G28" s="1"/>
      <c r="H28" s="1">
        <f t="shared" ref="H28:H39" si="2">(D28*E28)+F28+G28</f>
        <v>960</v>
      </c>
      <c r="I28" s="1"/>
      <c r="J28" s="1"/>
      <c r="K28" s="1">
        <f t="shared" ref="K28:K39" si="3">(H28-I28-J28)</f>
        <v>960</v>
      </c>
      <c r="L28" s="1"/>
    </row>
    <row r="29" spans="1:12" ht="15.75">
      <c r="A29" s="1">
        <v>3</v>
      </c>
      <c r="B29" s="2"/>
      <c r="C29" s="4" t="s">
        <v>27</v>
      </c>
      <c r="D29" s="1">
        <v>80</v>
      </c>
      <c r="E29" s="1">
        <v>8</v>
      </c>
      <c r="F29" s="1"/>
      <c r="G29" s="1"/>
      <c r="H29" s="1">
        <f t="shared" si="2"/>
        <v>640</v>
      </c>
      <c r="I29" s="1"/>
      <c r="J29" s="1"/>
      <c r="K29" s="1">
        <f t="shared" si="3"/>
        <v>640</v>
      </c>
      <c r="L29" s="1"/>
    </row>
    <row r="30" spans="1:12" ht="15.75">
      <c r="A30" s="1">
        <v>4</v>
      </c>
      <c r="B30" s="2"/>
      <c r="C30" s="4" t="s">
        <v>28</v>
      </c>
      <c r="D30" s="1">
        <v>80</v>
      </c>
      <c r="E30" s="1">
        <v>10</v>
      </c>
      <c r="F30" s="1"/>
      <c r="G30" s="1"/>
      <c r="H30" s="1">
        <f t="shared" si="2"/>
        <v>800</v>
      </c>
      <c r="I30" s="1"/>
      <c r="J30" s="1"/>
      <c r="K30" s="1">
        <f t="shared" si="3"/>
        <v>800</v>
      </c>
      <c r="L30" s="1"/>
    </row>
    <row r="31" spans="1:12" ht="15.75">
      <c r="A31" s="1">
        <v>5</v>
      </c>
      <c r="B31" s="23"/>
      <c r="C31" s="4" t="s">
        <v>95</v>
      </c>
      <c r="D31" s="1">
        <v>90</v>
      </c>
      <c r="E31" s="1">
        <v>3</v>
      </c>
      <c r="F31" s="1"/>
      <c r="G31" s="1"/>
      <c r="H31" s="1">
        <f t="shared" si="2"/>
        <v>270</v>
      </c>
      <c r="I31" s="1"/>
      <c r="J31" s="1"/>
      <c r="K31" s="1">
        <f t="shared" si="3"/>
        <v>270</v>
      </c>
      <c r="L31" s="1"/>
    </row>
    <row r="32" spans="1:12" ht="15.75">
      <c r="A32" s="1">
        <v>6</v>
      </c>
      <c r="B32" s="2"/>
      <c r="C32" s="4" t="s">
        <v>29</v>
      </c>
      <c r="D32" s="1">
        <v>20</v>
      </c>
      <c r="E32" s="1">
        <v>40</v>
      </c>
      <c r="F32" s="1"/>
      <c r="G32" s="1"/>
      <c r="H32" s="1">
        <f t="shared" si="2"/>
        <v>800</v>
      </c>
      <c r="I32" s="1"/>
      <c r="J32" s="1"/>
      <c r="K32" s="1">
        <f t="shared" si="3"/>
        <v>800</v>
      </c>
      <c r="L32" s="1"/>
    </row>
    <row r="33" spans="1:12" ht="15.75">
      <c r="A33" s="1">
        <v>7</v>
      </c>
      <c r="B33" s="23"/>
      <c r="C33" s="4"/>
      <c r="D33" s="1"/>
      <c r="E33" s="1"/>
      <c r="F33" s="1"/>
      <c r="G33" s="1"/>
      <c r="H33" s="1">
        <f t="shared" si="2"/>
        <v>0</v>
      </c>
      <c r="I33" s="1"/>
      <c r="J33" s="1"/>
      <c r="K33" s="1">
        <f t="shared" si="3"/>
        <v>0</v>
      </c>
      <c r="L33" s="1"/>
    </row>
    <row r="34" spans="1:12" ht="15.75">
      <c r="A34" s="1">
        <v>8</v>
      </c>
      <c r="B34" s="2"/>
      <c r="C34" s="1"/>
      <c r="D34" s="1"/>
      <c r="E34" s="1"/>
      <c r="F34" s="1"/>
      <c r="G34" s="1"/>
      <c r="H34" s="1">
        <f t="shared" si="2"/>
        <v>0</v>
      </c>
      <c r="I34" s="1"/>
      <c r="J34" s="1"/>
      <c r="K34" s="1">
        <f t="shared" si="3"/>
        <v>0</v>
      </c>
      <c r="L34" s="1"/>
    </row>
    <row r="35" spans="1:12" ht="15.75">
      <c r="A35" s="1">
        <v>9</v>
      </c>
      <c r="B35" s="2"/>
      <c r="C35" s="1"/>
      <c r="D35" s="1"/>
      <c r="E35" s="1"/>
      <c r="F35" s="1"/>
      <c r="G35" s="1"/>
      <c r="H35" s="1">
        <f t="shared" si="2"/>
        <v>0</v>
      </c>
      <c r="I35" s="1"/>
      <c r="J35" s="1"/>
      <c r="K35" s="1">
        <f t="shared" si="3"/>
        <v>0</v>
      </c>
      <c r="L35" s="1"/>
    </row>
    <row r="36" spans="1:12" ht="15.75">
      <c r="A36" s="1">
        <v>10</v>
      </c>
      <c r="B36" s="2"/>
      <c r="C36" s="1"/>
      <c r="D36" s="1"/>
      <c r="E36" s="1"/>
      <c r="F36" s="1"/>
      <c r="G36" s="1"/>
      <c r="H36" s="1">
        <f t="shared" si="2"/>
        <v>0</v>
      </c>
      <c r="I36" s="1"/>
      <c r="J36" s="1"/>
      <c r="K36" s="1">
        <f t="shared" si="3"/>
        <v>0</v>
      </c>
      <c r="L36" s="1"/>
    </row>
    <row r="37" spans="1:12" ht="15.75">
      <c r="A37" s="1">
        <v>11</v>
      </c>
      <c r="B37" s="2"/>
      <c r="C37" s="1"/>
      <c r="D37" s="1"/>
      <c r="E37" s="1"/>
      <c r="F37" s="1"/>
      <c r="G37" s="1"/>
      <c r="H37" s="1">
        <f t="shared" si="2"/>
        <v>0</v>
      </c>
      <c r="I37" s="1"/>
      <c r="J37" s="1"/>
      <c r="K37" s="1">
        <f t="shared" si="3"/>
        <v>0</v>
      </c>
      <c r="L37" s="1"/>
    </row>
    <row r="38" spans="1:12" ht="15.75">
      <c r="A38" s="1">
        <v>12</v>
      </c>
      <c r="B38" s="2"/>
      <c r="C38" s="4"/>
      <c r="D38" s="1"/>
      <c r="E38" s="1"/>
      <c r="F38" s="1"/>
      <c r="G38" s="1"/>
      <c r="H38" s="1">
        <f t="shared" si="2"/>
        <v>0</v>
      </c>
      <c r="I38" s="1"/>
      <c r="J38" s="1"/>
      <c r="K38" s="1">
        <f t="shared" si="3"/>
        <v>0</v>
      </c>
      <c r="L38" s="1"/>
    </row>
    <row r="39" spans="1:12" ht="16.5" thickBot="1">
      <c r="A39" s="1">
        <v>13</v>
      </c>
      <c r="B39" s="2"/>
      <c r="C39" s="21"/>
      <c r="D39" s="13"/>
      <c r="E39" s="13"/>
      <c r="F39" s="13"/>
      <c r="G39" s="13"/>
      <c r="H39" s="13">
        <f t="shared" si="2"/>
        <v>0</v>
      </c>
      <c r="I39" s="13"/>
      <c r="J39" s="13"/>
      <c r="K39" s="13">
        <f t="shared" si="3"/>
        <v>0</v>
      </c>
      <c r="L39" s="1"/>
    </row>
    <row r="40" spans="1:12" ht="16.5" thickBot="1">
      <c r="A40" s="14"/>
      <c r="B40" s="15"/>
      <c r="C40" s="9"/>
      <c r="D40" s="18" t="s">
        <v>21</v>
      </c>
      <c r="E40" s="16"/>
      <c r="F40" s="16"/>
      <c r="G40" s="16"/>
      <c r="H40" s="16"/>
      <c r="I40" s="16"/>
      <c r="J40" s="17"/>
      <c r="K40" s="19">
        <f>SUM(K27:K39)</f>
        <v>6070</v>
      </c>
      <c r="L40" s="14"/>
    </row>
    <row r="41" spans="1:12" ht="18">
      <c r="A41" s="14"/>
      <c r="B41" s="15"/>
      <c r="C41" s="20" t="s">
        <v>96</v>
      </c>
      <c r="D41" s="14"/>
      <c r="E41" s="14"/>
      <c r="F41" s="14"/>
      <c r="G41" s="14"/>
      <c r="H41" s="14"/>
      <c r="I41" s="22" t="s">
        <v>97</v>
      </c>
      <c r="J41" s="14"/>
      <c r="K41" s="14"/>
      <c r="L41" s="14"/>
    </row>
    <row r="42" spans="1:12" ht="18">
      <c r="A42" s="14"/>
      <c r="B42" s="15"/>
      <c r="C42" s="22"/>
      <c r="D42" s="14"/>
      <c r="E42" s="14"/>
      <c r="F42" s="14" t="s">
        <v>24</v>
      </c>
      <c r="G42" s="14"/>
      <c r="H42" s="15"/>
      <c r="I42" s="22"/>
      <c r="J42" s="14"/>
      <c r="K42" s="14"/>
      <c r="L42" s="14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2"/>
  <sheetViews>
    <sheetView rightToLeft="1" workbookViewId="0">
      <selection activeCell="B2" sqref="B2:C2"/>
    </sheetView>
  </sheetViews>
  <sheetFormatPr defaultRowHeight="14.25"/>
  <cols>
    <col min="1" max="1" width="10.125" bestFit="1" customWidth="1"/>
  </cols>
  <sheetData>
    <row r="1" spans="1:7" ht="15" thickBot="1"/>
    <row r="2" spans="1:7" ht="29.25" thickTop="1" thickBot="1">
      <c r="A2" s="25" t="s">
        <v>37</v>
      </c>
      <c r="B2" s="41" t="s">
        <v>22</v>
      </c>
      <c r="C2" s="41"/>
      <c r="D2" s="41" t="s">
        <v>38</v>
      </c>
      <c r="E2" s="41"/>
      <c r="F2" s="25" t="s">
        <v>39</v>
      </c>
      <c r="G2" s="25" t="s">
        <v>23</v>
      </c>
    </row>
    <row r="3" spans="1:7" ht="16.5" thickTop="1" thickBot="1">
      <c r="A3" s="27" t="s">
        <v>41</v>
      </c>
      <c r="B3" s="30"/>
      <c r="C3" s="30"/>
      <c r="D3" s="30"/>
      <c r="E3" s="30"/>
      <c r="F3" s="26">
        <v>1</v>
      </c>
      <c r="G3" s="26"/>
    </row>
    <row r="4" spans="1:7" ht="15.75" thickTop="1" thickBot="1">
      <c r="A4" s="28" t="s">
        <v>42</v>
      </c>
      <c r="B4" s="26"/>
      <c r="C4" s="26">
        <v>3</v>
      </c>
      <c r="D4" s="26"/>
      <c r="E4" s="26">
        <v>3</v>
      </c>
      <c r="F4" s="26">
        <v>1</v>
      </c>
      <c r="G4" s="26"/>
    </row>
    <row r="5" spans="1:7" ht="15.75" thickTop="1" thickBot="1">
      <c r="A5" s="28" t="s">
        <v>43</v>
      </c>
      <c r="B5" s="31"/>
      <c r="C5" s="31"/>
      <c r="D5" s="32"/>
      <c r="E5" s="32"/>
      <c r="F5" s="26">
        <v>1</v>
      </c>
      <c r="G5" s="26"/>
    </row>
    <row r="6" spans="1:7" ht="15.75" thickTop="1" thickBot="1">
      <c r="A6" s="28" t="s">
        <v>44</v>
      </c>
      <c r="B6" s="32"/>
      <c r="C6" s="32"/>
      <c r="D6" s="32"/>
      <c r="E6" s="32"/>
      <c r="F6" s="26">
        <v>1</v>
      </c>
      <c r="G6" s="26"/>
    </row>
    <row r="7" spans="1:7" ht="15.75" thickTop="1" thickBot="1">
      <c r="A7" s="28" t="s">
        <v>45</v>
      </c>
      <c r="B7" s="26">
        <v>30</v>
      </c>
      <c r="C7" s="26">
        <v>4</v>
      </c>
      <c r="D7" s="26">
        <v>20</v>
      </c>
      <c r="E7" s="26">
        <v>4</v>
      </c>
      <c r="F7" s="26">
        <v>1</v>
      </c>
      <c r="G7" s="26">
        <v>1</v>
      </c>
    </row>
    <row r="8" spans="1:7" ht="15.75" thickTop="1" thickBot="1">
      <c r="A8" s="28" t="s">
        <v>46</v>
      </c>
      <c r="B8" s="34"/>
      <c r="C8" s="34">
        <v>1</v>
      </c>
      <c r="D8" s="34">
        <v>20</v>
      </c>
      <c r="E8" s="34">
        <v>2</v>
      </c>
      <c r="F8" s="26">
        <v>1</v>
      </c>
      <c r="G8" s="26"/>
    </row>
    <row r="9" spans="1:7" ht="15.75" thickTop="1" thickBot="1">
      <c r="A9" s="28" t="s">
        <v>47</v>
      </c>
      <c r="B9" s="26">
        <v>30</v>
      </c>
      <c r="C9" s="26">
        <v>1</v>
      </c>
      <c r="D9" s="26">
        <v>40</v>
      </c>
      <c r="E9" s="26">
        <v>1</v>
      </c>
      <c r="F9" s="26">
        <v>1</v>
      </c>
      <c r="G9" s="26"/>
    </row>
    <row r="10" spans="1:7" ht="15.75" thickTop="1" thickBot="1">
      <c r="A10" s="35" t="s">
        <v>48</v>
      </c>
      <c r="B10" s="32"/>
      <c r="C10" s="32"/>
      <c r="D10" s="32"/>
      <c r="E10" s="32"/>
      <c r="F10" s="26">
        <v>1</v>
      </c>
      <c r="G10" s="26"/>
    </row>
    <row r="11" spans="1:7" ht="15.75" thickTop="1" thickBot="1">
      <c r="A11" s="28" t="s">
        <v>49</v>
      </c>
      <c r="B11" s="26">
        <v>30</v>
      </c>
      <c r="C11" s="26">
        <v>1</v>
      </c>
      <c r="D11" s="34">
        <v>35</v>
      </c>
      <c r="E11" s="34">
        <v>2</v>
      </c>
      <c r="F11" s="26">
        <v>1</v>
      </c>
      <c r="G11" s="26"/>
    </row>
    <row r="12" spans="1:7" ht="15.75" thickTop="1" thickBot="1">
      <c r="A12" s="28" t="s">
        <v>50</v>
      </c>
      <c r="C12" s="29">
        <v>2</v>
      </c>
      <c r="D12" s="32"/>
      <c r="E12" s="32"/>
      <c r="F12" s="26">
        <v>1</v>
      </c>
      <c r="G12" s="26"/>
    </row>
    <row r="13" spans="1:7" ht="15.75" thickTop="1" thickBot="1">
      <c r="A13" s="28" t="s">
        <v>51</v>
      </c>
      <c r="B13" s="26"/>
      <c r="C13" s="26">
        <v>1</v>
      </c>
      <c r="D13" s="26"/>
      <c r="E13" s="26">
        <v>1</v>
      </c>
      <c r="F13" s="26">
        <v>1</v>
      </c>
      <c r="G13" s="26"/>
    </row>
    <row r="14" spans="1:7" ht="15.75" thickTop="1" thickBot="1">
      <c r="A14" s="28" t="s">
        <v>52</v>
      </c>
      <c r="B14" s="32"/>
      <c r="C14" s="32"/>
      <c r="D14" s="32"/>
      <c r="E14" s="32"/>
      <c r="F14" s="26">
        <v>1</v>
      </c>
      <c r="G14" s="26"/>
    </row>
    <row r="15" spans="1:7" ht="15.75" thickTop="1" thickBot="1">
      <c r="A15" s="28" t="s">
        <v>53</v>
      </c>
      <c r="B15" s="26"/>
      <c r="C15" s="26">
        <v>3</v>
      </c>
      <c r="D15" s="26"/>
      <c r="E15" s="26">
        <v>3</v>
      </c>
      <c r="F15" s="26">
        <v>1</v>
      </c>
      <c r="G15" s="26"/>
    </row>
    <row r="16" spans="1:7" ht="15.75" thickTop="1" thickBot="1">
      <c r="A16" s="28" t="s">
        <v>54</v>
      </c>
      <c r="B16" s="26">
        <v>30</v>
      </c>
      <c r="C16" s="26">
        <v>2</v>
      </c>
      <c r="D16" s="26">
        <v>42</v>
      </c>
      <c r="E16" s="26">
        <v>2</v>
      </c>
      <c r="F16" s="26">
        <v>1</v>
      </c>
      <c r="G16" s="26"/>
    </row>
    <row r="17" spans="1:7" ht="15.75" thickTop="1" thickBot="1">
      <c r="A17" s="28" t="s">
        <v>55</v>
      </c>
      <c r="B17" s="32"/>
      <c r="C17" s="32"/>
      <c r="D17" s="37">
        <v>25</v>
      </c>
      <c r="E17" s="37">
        <v>1</v>
      </c>
      <c r="F17" s="26">
        <v>1</v>
      </c>
      <c r="G17" s="26"/>
    </row>
    <row r="18" spans="1:7" ht="15.75" thickTop="1" thickBot="1">
      <c r="A18" s="28" t="s">
        <v>56</v>
      </c>
      <c r="B18" s="26"/>
      <c r="C18" s="26">
        <v>1</v>
      </c>
      <c r="D18" s="26"/>
      <c r="E18" s="26">
        <v>1</v>
      </c>
      <c r="F18" s="26">
        <v>1</v>
      </c>
      <c r="G18" s="26"/>
    </row>
    <row r="19" spans="1:7" ht="15.75" thickTop="1" thickBot="1">
      <c r="A19" s="28" t="s">
        <v>57</v>
      </c>
      <c r="B19" s="32"/>
      <c r="C19" s="32"/>
      <c r="D19" s="32"/>
      <c r="E19" s="32"/>
      <c r="F19" s="26">
        <v>1</v>
      </c>
      <c r="G19" s="26"/>
    </row>
    <row r="20" spans="1:7" ht="15.75" thickTop="1" thickBot="1">
      <c r="A20" s="28" t="s">
        <v>58</v>
      </c>
      <c r="B20" s="26">
        <v>30</v>
      </c>
      <c r="C20" s="26">
        <v>1</v>
      </c>
      <c r="D20" s="26">
        <v>30</v>
      </c>
      <c r="E20" s="26">
        <v>5</v>
      </c>
      <c r="F20" s="26">
        <v>1</v>
      </c>
      <c r="G20" s="26"/>
    </row>
    <row r="21" spans="1:7" ht="15.75" thickTop="1" thickBot="1">
      <c r="A21" s="28" t="s">
        <v>59</v>
      </c>
      <c r="B21" s="32"/>
      <c r="C21" s="32"/>
      <c r="D21" s="32"/>
      <c r="E21" s="32"/>
      <c r="F21" s="26">
        <v>1</v>
      </c>
      <c r="G21" s="26"/>
    </row>
    <row r="22" spans="1:7" ht="15.75" thickTop="1" thickBot="1">
      <c r="A22" s="28" t="s">
        <v>60</v>
      </c>
      <c r="B22" s="32"/>
      <c r="C22" s="32"/>
      <c r="D22" s="32"/>
      <c r="E22" s="32"/>
      <c r="F22" s="26">
        <v>1</v>
      </c>
      <c r="G22" s="26"/>
    </row>
    <row r="23" spans="1:7" ht="15.75" thickTop="1" thickBot="1">
      <c r="A23" s="28" t="s">
        <v>61</v>
      </c>
      <c r="B23" s="26">
        <v>20</v>
      </c>
      <c r="C23" s="26">
        <v>5</v>
      </c>
      <c r="D23" s="26">
        <v>48</v>
      </c>
      <c r="E23" s="26">
        <v>4</v>
      </c>
      <c r="F23" s="26">
        <v>1</v>
      </c>
      <c r="G23" s="26"/>
    </row>
    <row r="24" spans="1:7" ht="15.75" thickTop="1" thickBot="1">
      <c r="A24" s="28" t="s">
        <v>62</v>
      </c>
      <c r="B24" s="26"/>
      <c r="C24" s="26">
        <v>1</v>
      </c>
      <c r="D24" s="26"/>
      <c r="E24" s="26">
        <v>1</v>
      </c>
      <c r="F24" s="26">
        <v>1</v>
      </c>
      <c r="G24" s="26"/>
    </row>
    <row r="25" spans="1:7" ht="15.75" thickTop="1" thickBot="1">
      <c r="A25" s="28" t="s">
        <v>63</v>
      </c>
      <c r="B25" s="26"/>
      <c r="C25" s="26">
        <v>1</v>
      </c>
      <c r="D25" s="26">
        <v>30</v>
      </c>
      <c r="E25" s="26">
        <v>3</v>
      </c>
      <c r="F25" s="26">
        <v>1</v>
      </c>
      <c r="G25" s="26"/>
    </row>
    <row r="26" spans="1:7" ht="15.75" thickTop="1" thickBot="1">
      <c r="A26" s="28" t="s">
        <v>64</v>
      </c>
      <c r="B26" s="32"/>
      <c r="C26" s="32"/>
      <c r="D26" s="32"/>
      <c r="E26" s="32"/>
      <c r="F26" s="26">
        <v>1</v>
      </c>
      <c r="G26" s="26"/>
    </row>
    <row r="27" spans="1:7" ht="15.75" thickTop="1" thickBot="1">
      <c r="A27" s="28" t="s">
        <v>65</v>
      </c>
      <c r="B27" s="32"/>
      <c r="C27" s="32"/>
      <c r="D27" s="32"/>
      <c r="E27" s="32"/>
      <c r="F27" s="26">
        <v>1</v>
      </c>
      <c r="G27" s="26"/>
    </row>
    <row r="28" spans="1:7" ht="15.75" thickTop="1" thickBot="1">
      <c r="A28" s="28" t="s">
        <v>66</v>
      </c>
      <c r="B28" s="26"/>
      <c r="C28" s="26">
        <v>3</v>
      </c>
      <c r="D28" s="26">
        <v>35</v>
      </c>
      <c r="E28" s="26">
        <v>2</v>
      </c>
      <c r="F28" s="26">
        <v>1</v>
      </c>
      <c r="G28" s="26"/>
    </row>
    <row r="29" spans="1:7" ht="15.75" thickTop="1" thickBot="1">
      <c r="A29" s="28" t="s">
        <v>67</v>
      </c>
      <c r="B29" s="26">
        <v>45</v>
      </c>
      <c r="C29" s="26">
        <v>4</v>
      </c>
      <c r="D29" s="26"/>
      <c r="E29" s="26">
        <v>3</v>
      </c>
      <c r="F29" s="26">
        <v>1</v>
      </c>
      <c r="G29" s="26"/>
    </row>
    <row r="30" spans="1:7" ht="15.75" thickTop="1" thickBot="1">
      <c r="A30" s="28" t="s">
        <v>68</v>
      </c>
      <c r="B30" s="26"/>
      <c r="C30" s="26">
        <v>5</v>
      </c>
      <c r="D30" s="26"/>
      <c r="E30" s="26">
        <v>5</v>
      </c>
      <c r="F30" s="26">
        <v>1</v>
      </c>
      <c r="G30" s="26"/>
    </row>
    <row r="31" spans="1:7" ht="15.75" thickTop="1" thickBot="1">
      <c r="A31" s="28" t="s">
        <v>69</v>
      </c>
      <c r="B31" s="34"/>
      <c r="C31" s="34">
        <v>1</v>
      </c>
      <c r="D31" s="34"/>
      <c r="E31" s="34">
        <v>1</v>
      </c>
      <c r="F31" s="26">
        <v>1</v>
      </c>
      <c r="G31" s="26"/>
    </row>
    <row r="32" spans="1:7" ht="15.75" thickTop="1" thickBot="1">
      <c r="A32" s="28" t="s">
        <v>70</v>
      </c>
      <c r="B32" s="32"/>
      <c r="C32" s="32"/>
      <c r="D32" s="32"/>
      <c r="E32" s="32"/>
      <c r="F32" s="26">
        <v>1</v>
      </c>
      <c r="G32" s="26"/>
    </row>
    <row r="33" spans="1:7" ht="15.75" thickTop="1" thickBot="1">
      <c r="A33" s="28" t="s">
        <v>40</v>
      </c>
      <c r="B33" s="32"/>
      <c r="C33" s="32"/>
      <c r="D33" s="32"/>
      <c r="E33" s="32"/>
      <c r="F33" s="26">
        <v>1</v>
      </c>
      <c r="G33" s="26"/>
    </row>
    <row r="34" spans="1:7" ht="15.75" thickTop="1" thickBot="1">
      <c r="A34" s="28"/>
      <c r="B34" s="26">
        <f>SUM(B4:B33)</f>
        <v>215</v>
      </c>
      <c r="C34" s="26">
        <f>SUM(C4:C33)</f>
        <v>40</v>
      </c>
      <c r="D34" s="26">
        <f>SUM(D4:D33)</f>
        <v>325</v>
      </c>
      <c r="E34" s="26">
        <f>SUM(E4:E33)</f>
        <v>44</v>
      </c>
      <c r="F34" s="26">
        <f>SUM(F3:F33)</f>
        <v>31</v>
      </c>
      <c r="G34" s="26">
        <v>1</v>
      </c>
    </row>
    <row r="35" spans="1:7" ht="29.25" thickTop="1" thickBot="1">
      <c r="A35" s="25" t="s">
        <v>37</v>
      </c>
      <c r="B35" s="41" t="s">
        <v>22</v>
      </c>
      <c r="C35" s="41"/>
      <c r="D35" s="41" t="s">
        <v>38</v>
      </c>
      <c r="E35" s="41"/>
      <c r="F35" s="25" t="s">
        <v>39</v>
      </c>
      <c r="G35" s="25" t="s">
        <v>23</v>
      </c>
    </row>
    <row r="36" spans="1:7" ht="15.75" thickTop="1" thickBot="1">
      <c r="A36" s="28" t="s">
        <v>71</v>
      </c>
      <c r="B36" s="26">
        <v>50</v>
      </c>
      <c r="C36" s="26">
        <v>3</v>
      </c>
      <c r="D36" s="26">
        <v>50</v>
      </c>
      <c r="E36" s="26">
        <v>3</v>
      </c>
      <c r="F36" s="26">
        <v>1</v>
      </c>
      <c r="G36" s="26"/>
    </row>
    <row r="37" spans="1:7" ht="15.75" thickTop="1" thickBot="1">
      <c r="A37" s="28" t="s">
        <v>72</v>
      </c>
      <c r="B37" s="26"/>
      <c r="C37" s="26">
        <v>1</v>
      </c>
      <c r="D37" s="26"/>
      <c r="E37" s="26">
        <v>1</v>
      </c>
      <c r="F37" s="26">
        <v>1</v>
      </c>
      <c r="G37" s="26"/>
    </row>
    <row r="38" spans="1:7" ht="15.75" thickTop="1" thickBot="1">
      <c r="A38" s="28" t="s">
        <v>73</v>
      </c>
      <c r="B38" s="26"/>
      <c r="C38" s="26">
        <v>1</v>
      </c>
      <c r="D38" s="26"/>
      <c r="E38" s="26">
        <v>1</v>
      </c>
      <c r="F38" s="26">
        <v>1</v>
      </c>
      <c r="G38" s="26"/>
    </row>
    <row r="39" spans="1:7" ht="15.75" thickTop="1" thickBot="1">
      <c r="A39" s="28" t="s">
        <v>74</v>
      </c>
      <c r="B39" s="26">
        <v>30</v>
      </c>
      <c r="C39" s="26">
        <v>2</v>
      </c>
      <c r="D39" s="26">
        <v>30</v>
      </c>
      <c r="E39" s="26">
        <v>2</v>
      </c>
      <c r="F39" s="26">
        <v>1</v>
      </c>
      <c r="G39" s="26"/>
    </row>
    <row r="40" spans="1:7" ht="15.75" thickTop="1" thickBot="1">
      <c r="A40" s="28" t="s">
        <v>75</v>
      </c>
      <c r="B40" s="32"/>
      <c r="C40" s="32"/>
      <c r="D40" s="32"/>
      <c r="E40" s="32"/>
      <c r="F40" s="26">
        <v>1</v>
      </c>
      <c r="G40" s="26"/>
    </row>
    <row r="41" spans="1:7" ht="15.75" thickTop="1" thickBot="1">
      <c r="A41" s="28" t="s">
        <v>76</v>
      </c>
      <c r="B41" s="26">
        <v>25</v>
      </c>
      <c r="C41" s="26">
        <v>2</v>
      </c>
      <c r="D41" s="26">
        <v>25</v>
      </c>
      <c r="E41" s="26">
        <v>2</v>
      </c>
      <c r="F41" s="26">
        <v>1</v>
      </c>
      <c r="G41" s="26"/>
    </row>
    <row r="42" spans="1:7" ht="15.75" thickTop="1" thickBot="1">
      <c r="A42" s="28" t="s">
        <v>77</v>
      </c>
      <c r="B42" s="32"/>
      <c r="C42" s="32"/>
      <c r="D42" s="32"/>
      <c r="E42" s="32"/>
      <c r="F42" s="26">
        <v>1</v>
      </c>
      <c r="G42" s="26"/>
    </row>
    <row r="43" spans="1:7" ht="15.75" thickTop="1" thickBot="1">
      <c r="A43" s="28" t="s">
        <v>78</v>
      </c>
      <c r="B43" s="32"/>
      <c r="C43" s="32"/>
      <c r="D43" s="32"/>
      <c r="E43" s="32"/>
      <c r="F43" s="26">
        <v>1</v>
      </c>
      <c r="G43" s="26"/>
    </row>
    <row r="44" spans="1:7" ht="15.75" thickTop="1" thickBot="1">
      <c r="A44" s="28" t="s">
        <v>79</v>
      </c>
      <c r="B44" s="32"/>
      <c r="C44" s="32"/>
      <c r="D44" s="32"/>
      <c r="E44" s="32"/>
      <c r="F44" s="26">
        <v>1</v>
      </c>
      <c r="G44" s="26"/>
    </row>
    <row r="45" spans="1:7" ht="15.75" thickTop="1" thickBot="1">
      <c r="A45" s="28" t="s">
        <v>80</v>
      </c>
      <c r="B45" s="26"/>
      <c r="C45" s="26">
        <v>3</v>
      </c>
      <c r="D45" s="26"/>
      <c r="E45" s="26">
        <v>3</v>
      </c>
      <c r="F45" s="26">
        <v>1</v>
      </c>
      <c r="G45" s="26"/>
    </row>
    <row r="46" spans="1:7" ht="15.75" thickTop="1" thickBot="1">
      <c r="A46" s="28" t="s">
        <v>81</v>
      </c>
      <c r="B46" s="33"/>
      <c r="C46" s="33"/>
      <c r="D46" s="33"/>
      <c r="E46" s="33"/>
      <c r="F46" s="24">
        <v>1</v>
      </c>
      <c r="G46" s="24"/>
    </row>
    <row r="47" spans="1:7" ht="15.75" thickTop="1" thickBot="1">
      <c r="A47" s="28" t="s">
        <v>82</v>
      </c>
      <c r="B47" s="33"/>
      <c r="C47" s="33"/>
      <c r="D47" s="33"/>
      <c r="E47" s="33"/>
      <c r="F47" s="24">
        <v>1</v>
      </c>
      <c r="G47" s="24"/>
    </row>
    <row r="48" spans="1:7" ht="15.75" thickTop="1" thickBot="1">
      <c r="A48" s="28" t="s">
        <v>83</v>
      </c>
      <c r="B48" s="33"/>
      <c r="C48" s="33"/>
      <c r="D48" s="33"/>
      <c r="E48" s="33"/>
      <c r="F48" s="24">
        <v>1</v>
      </c>
      <c r="G48" s="24"/>
    </row>
    <row r="49" spans="1:7" ht="15.75" thickTop="1" thickBot="1">
      <c r="A49" s="28" t="s">
        <v>84</v>
      </c>
      <c r="B49" s="33"/>
      <c r="C49" s="33"/>
      <c r="D49" s="33"/>
      <c r="E49" s="33"/>
      <c r="F49" s="24">
        <v>1</v>
      </c>
      <c r="G49" s="24"/>
    </row>
    <row r="50" spans="1:7" ht="15.75" thickTop="1" thickBot="1">
      <c r="A50" s="28" t="s">
        <v>85</v>
      </c>
      <c r="B50" s="24"/>
      <c r="C50" s="24">
        <v>2</v>
      </c>
      <c r="D50" s="24"/>
      <c r="E50" s="24">
        <v>2</v>
      </c>
      <c r="F50" s="24">
        <v>1</v>
      </c>
      <c r="G50" s="24"/>
    </row>
    <row r="51" spans="1:7" ht="15.75" thickTop="1" thickBot="1">
      <c r="A51" s="28" t="s">
        <v>86</v>
      </c>
      <c r="B51" s="24">
        <v>39</v>
      </c>
      <c r="C51" s="24">
        <v>1</v>
      </c>
      <c r="D51" s="24">
        <v>39</v>
      </c>
      <c r="E51" s="24">
        <v>1</v>
      </c>
      <c r="F51" s="24">
        <v>1</v>
      </c>
      <c r="G51" s="24"/>
    </row>
    <row r="52" spans="1:7" ht="15.75" thickTop="1" thickBot="1">
      <c r="A52" s="28" t="s">
        <v>87</v>
      </c>
      <c r="B52" s="24">
        <v>40</v>
      </c>
      <c r="C52" s="24">
        <v>1</v>
      </c>
      <c r="D52" s="24">
        <v>40</v>
      </c>
      <c r="E52" s="24">
        <v>1</v>
      </c>
      <c r="F52" s="24">
        <v>1</v>
      </c>
      <c r="G52" s="24"/>
    </row>
    <row r="53" spans="1:7" ht="15.75" thickTop="1" thickBot="1">
      <c r="A53" s="28" t="s">
        <v>88</v>
      </c>
      <c r="B53" s="33"/>
      <c r="C53" s="33"/>
      <c r="D53" s="33"/>
      <c r="E53" s="33"/>
      <c r="F53" s="24">
        <v>1</v>
      </c>
      <c r="G53" s="24"/>
    </row>
    <row r="54" spans="1:7" ht="15.75" thickTop="1" thickBot="1">
      <c r="A54" s="28" t="s">
        <v>89</v>
      </c>
      <c r="B54" s="33"/>
      <c r="C54" s="33"/>
      <c r="D54" s="33"/>
      <c r="E54" s="33"/>
      <c r="F54" s="24">
        <v>1</v>
      </c>
      <c r="G54" s="24"/>
    </row>
    <row r="55" spans="1:7" ht="15.75" thickTop="1" thickBot="1">
      <c r="A55" s="28" t="s">
        <v>90</v>
      </c>
      <c r="B55" s="24"/>
      <c r="C55" s="24">
        <v>3</v>
      </c>
      <c r="D55" s="24"/>
      <c r="E55" s="24">
        <v>3</v>
      </c>
      <c r="F55" s="24">
        <v>1</v>
      </c>
      <c r="G55" s="24"/>
    </row>
    <row r="56" spans="1:7" ht="15.75" thickTop="1" thickBot="1">
      <c r="A56" s="28" t="s">
        <v>91</v>
      </c>
      <c r="B56" s="24"/>
      <c r="C56" s="24">
        <v>2</v>
      </c>
      <c r="D56" s="24"/>
      <c r="E56" s="24">
        <v>2</v>
      </c>
      <c r="F56" s="24">
        <v>1</v>
      </c>
      <c r="G56" s="24"/>
    </row>
    <row r="57" spans="1:7" ht="15.75" thickTop="1" thickBot="1">
      <c r="A57" s="24"/>
      <c r="B57" s="24"/>
      <c r="C57" s="24"/>
      <c r="D57" s="24"/>
      <c r="E57" s="24"/>
      <c r="F57" s="24"/>
      <c r="G57" s="24"/>
    </row>
    <row r="58" spans="1:7" ht="15.75" thickTop="1" thickBot="1">
      <c r="A58" s="24"/>
      <c r="B58" s="24"/>
      <c r="C58" s="24"/>
      <c r="D58" s="24"/>
      <c r="E58" s="24"/>
      <c r="F58" s="24"/>
      <c r="G58" s="24"/>
    </row>
    <row r="59" spans="1:7" ht="15.75" thickTop="1" thickBot="1">
      <c r="A59" s="24"/>
      <c r="B59" s="24">
        <f>SUM(B36:B58)</f>
        <v>184</v>
      </c>
      <c r="C59" s="24">
        <f>SUM(C36:C58)</f>
        <v>21</v>
      </c>
      <c r="D59" s="24">
        <f>SUM(D36:D58)</f>
        <v>184</v>
      </c>
      <c r="E59" s="24">
        <f>SUM(E36:E58)</f>
        <v>21</v>
      </c>
      <c r="F59" s="24">
        <f>SUM(F36:F58)</f>
        <v>21</v>
      </c>
      <c r="G59" s="24">
        <v>1</v>
      </c>
    </row>
    <row r="60" spans="1:7" ht="15.75" thickTop="1" thickBot="1">
      <c r="A60" s="24" t="s">
        <v>92</v>
      </c>
      <c r="B60" s="24">
        <f>(B34+B59)</f>
        <v>399</v>
      </c>
      <c r="C60" s="24">
        <f>(C34+C59)</f>
        <v>61</v>
      </c>
      <c r="D60" s="24">
        <f>(D34+D59)</f>
        <v>509</v>
      </c>
      <c r="E60" s="24">
        <f>(E34+E59)</f>
        <v>65</v>
      </c>
      <c r="F60" s="24">
        <f>(F34+F59)</f>
        <v>52</v>
      </c>
      <c r="G60" s="24"/>
    </row>
    <row r="61" spans="1:7" ht="15.75" thickTop="1" thickBot="1">
      <c r="A61" s="36" t="s">
        <v>93</v>
      </c>
      <c r="B61" s="39">
        <f>(B60/60)+C60</f>
        <v>67.650000000000006</v>
      </c>
      <c r="C61" s="39"/>
      <c r="D61" s="40">
        <f>(D60/60)+E60</f>
        <v>73.483333333333334</v>
      </c>
      <c r="E61" s="40"/>
      <c r="F61">
        <v>52</v>
      </c>
      <c r="G61">
        <v>1</v>
      </c>
    </row>
    <row r="62" spans="1:7" ht="15" thickTop="1"/>
  </sheetData>
  <mergeCells count="6">
    <mergeCell ref="B61:C61"/>
    <mergeCell ref="D61:E61"/>
    <mergeCell ref="B2:C2"/>
    <mergeCell ref="D2:E2"/>
    <mergeCell ref="B35:C35"/>
    <mergeCell ref="D35:E35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al_shamel</dc:creator>
  <cp:lastModifiedBy>Muhammad A Ismaiel</cp:lastModifiedBy>
  <cp:lastPrinted>2014-06-28T11:23:43Z</cp:lastPrinted>
  <dcterms:created xsi:type="dcterms:W3CDTF">2013-04-06T14:35:22Z</dcterms:created>
  <dcterms:modified xsi:type="dcterms:W3CDTF">2015-03-17T13:44:10Z</dcterms:modified>
</cp:coreProperties>
</file>