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05" windowWidth="15135" windowHeight="7620" tabRatio="0"/>
  </bookViews>
  <sheets>
    <sheet name="HOME" sheetId="16" r:id="rId1"/>
    <sheet name="01.INDEX" sheetId="15" r:id="rId2"/>
    <sheet name="02.Personal Details" sheetId="13" r:id="rId3"/>
    <sheet name="03.Attendance" sheetId="2" r:id="rId4"/>
    <sheet name="04.Leaves" sheetId="3" r:id="rId5"/>
    <sheet name="05.EPF" sheetId="4" r:id="rId6"/>
    <sheet name="06.ESIC" sheetId="5" r:id="rId7"/>
    <sheet name="07.Professional Tax" sheetId="6" r:id="rId8"/>
    <sheet name="08.TDS" sheetId="7" r:id="rId9"/>
    <sheet name="09.Advances" sheetId="8" r:id="rId10"/>
    <sheet name="10.Fines" sheetId="10" r:id="rId11"/>
    <sheet name="11.Damages" sheetId="9" r:id="rId12"/>
    <sheet name="12.Mobile" sheetId="14" r:id="rId13"/>
    <sheet name="13.Salary statement" sheetId="11" r:id="rId14"/>
    <sheet name="14.Bank Statement" sheetId="12" r:id="rId15"/>
    <sheet name="15.Emp Database" sheetId="1" r:id="rId16"/>
  </sheets>
  <definedNames>
    <definedName name="Employee_20Database.xlsx__15.Emp_Database__A1" comment="EMLOYEE DATABASE">'01.INDEX'!$C$16</definedName>
    <definedName name="_xlnm.Print_Titles" localSheetId="15">'15.Emp Database'!$2:$16</definedName>
  </definedNames>
  <calcPr calcId="124519"/>
</workbook>
</file>

<file path=xl/calcChain.xml><?xml version="1.0" encoding="utf-8"?>
<calcChain xmlns="http://schemas.openxmlformats.org/spreadsheetml/2006/main">
  <c r="Y18" i="11"/>
  <c r="Y19"/>
  <c r="Y20"/>
  <c r="Y21"/>
  <c r="Y22"/>
  <c r="Y23"/>
  <c r="Y24"/>
  <c r="Y25"/>
  <c r="Y26"/>
  <c r="Y27"/>
  <c r="Y28"/>
  <c r="Y29"/>
  <c r="Y30"/>
  <c r="Y31"/>
  <c r="Y32"/>
  <c r="Y33"/>
  <c r="Y34"/>
  <c r="Y35"/>
  <c r="Y36"/>
  <c r="Y37"/>
  <c r="Y38"/>
  <c r="Y39"/>
  <c r="Y40"/>
  <c r="Y41"/>
  <c r="Y42"/>
  <c r="Y43"/>
  <c r="Y44"/>
  <c r="Y45"/>
  <c r="Y46"/>
  <c r="Y17"/>
  <c r="M18" i="3"/>
  <c r="M19"/>
  <c r="M20"/>
  <c r="M21"/>
  <c r="M22"/>
  <c r="M23"/>
  <c r="M24"/>
  <c r="M25"/>
  <c r="M26"/>
  <c r="M27"/>
  <c r="M28"/>
  <c r="M29"/>
  <c r="M30"/>
  <c r="M31"/>
  <c r="M32"/>
  <c r="M33"/>
  <c r="M34"/>
  <c r="M35"/>
  <c r="M36"/>
  <c r="M37"/>
  <c r="M38"/>
  <c r="M39"/>
  <c r="M40"/>
  <c r="M41"/>
  <c r="M42"/>
  <c r="M43"/>
  <c r="M44"/>
  <c r="M45"/>
  <c r="M46"/>
  <c r="M17"/>
  <c r="AO18" i="2"/>
  <c r="AP18"/>
  <c r="AQ18"/>
  <c r="AR18"/>
  <c r="AS18"/>
  <c r="AO19"/>
  <c r="AP19"/>
  <c r="AQ19"/>
  <c r="AR19"/>
  <c r="AS19"/>
  <c r="AO20"/>
  <c r="AP20"/>
  <c r="AQ20"/>
  <c r="AR20"/>
  <c r="AS20"/>
  <c r="AO21"/>
  <c r="AP21"/>
  <c r="AQ21"/>
  <c r="AR21"/>
  <c r="AS21"/>
  <c r="AO22"/>
  <c r="AP22"/>
  <c r="AS22" s="1"/>
  <c r="AQ22"/>
  <c r="AR22"/>
  <c r="AO23"/>
  <c r="AP23"/>
  <c r="AQ23"/>
  <c r="AR23"/>
  <c r="AS23"/>
  <c r="AO24"/>
  <c r="AP24"/>
  <c r="AQ24"/>
  <c r="AR24"/>
  <c r="AS24"/>
  <c r="AO25"/>
  <c r="AP25"/>
  <c r="AQ25"/>
  <c r="AR25"/>
  <c r="AS25"/>
  <c r="AO26"/>
  <c r="AP26"/>
  <c r="AQ26"/>
  <c r="AR26"/>
  <c r="AS26"/>
  <c r="AO27"/>
  <c r="AP27"/>
  <c r="AQ27"/>
  <c r="AR27"/>
  <c r="AS27"/>
  <c r="AO28"/>
  <c r="AP28"/>
  <c r="AQ28"/>
  <c r="AR28"/>
  <c r="AS28"/>
  <c r="AO29"/>
  <c r="AP29"/>
  <c r="AQ29"/>
  <c r="AR29"/>
  <c r="AS29"/>
  <c r="AO30"/>
  <c r="AP30"/>
  <c r="AQ30"/>
  <c r="AR30"/>
  <c r="AS30"/>
  <c r="AO31"/>
  <c r="AP31"/>
  <c r="AQ31"/>
  <c r="AR31"/>
  <c r="AS31"/>
  <c r="AO32"/>
  <c r="AP32"/>
  <c r="AS32" s="1"/>
  <c r="AQ32"/>
  <c r="AR32"/>
  <c r="AO33"/>
  <c r="AP33"/>
  <c r="AQ33"/>
  <c r="AR33"/>
  <c r="AS33"/>
  <c r="AO34"/>
  <c r="AP34"/>
  <c r="AS34" s="1"/>
  <c r="AQ34"/>
  <c r="AR34"/>
  <c r="AO35"/>
  <c r="AP35"/>
  <c r="AQ35"/>
  <c r="AR35"/>
  <c r="AS35"/>
  <c r="AO36"/>
  <c r="AP36"/>
  <c r="AS36" s="1"/>
  <c r="AQ36"/>
  <c r="AR36"/>
  <c r="AO37"/>
  <c r="AP37"/>
  <c r="AQ37"/>
  <c r="AR37"/>
  <c r="AS37"/>
  <c r="AO38"/>
  <c r="AP38"/>
  <c r="AS38" s="1"/>
  <c r="AQ38"/>
  <c r="AR38"/>
  <c r="AO39"/>
  <c r="AP39"/>
  <c r="AQ39"/>
  <c r="AR39"/>
  <c r="AS39"/>
  <c r="AO40"/>
  <c r="AP40"/>
  <c r="AS40" s="1"/>
  <c r="AQ40"/>
  <c r="AR40"/>
  <c r="AO41"/>
  <c r="AP41"/>
  <c r="AQ41"/>
  <c r="AR41"/>
  <c r="AS41"/>
  <c r="AO42"/>
  <c r="AP42"/>
  <c r="AS42" s="1"/>
  <c r="AQ42"/>
  <c r="AR42"/>
  <c r="AO43"/>
  <c r="AP43"/>
  <c r="AQ43"/>
  <c r="AR43"/>
  <c r="AS43"/>
  <c r="AO44"/>
  <c r="AP44"/>
  <c r="AS44" s="1"/>
  <c r="AQ44"/>
  <c r="AR44"/>
  <c r="AO45"/>
  <c r="AP45"/>
  <c r="AQ45"/>
  <c r="AR45"/>
  <c r="AS45"/>
  <c r="AO46"/>
  <c r="AP46"/>
  <c r="AS46" s="1"/>
  <c r="AQ46"/>
  <c r="AR46"/>
  <c r="AR17"/>
  <c r="AS17"/>
  <c r="AQ17"/>
  <c r="AP17"/>
  <c r="AO17"/>
  <c r="AO13"/>
  <c r="AP13"/>
  <c r="AS13" s="1"/>
  <c r="AN17"/>
  <c r="AN18"/>
  <c r="AN19"/>
  <c r="AN20"/>
  <c r="AN21"/>
  <c r="AN22"/>
  <c r="AN23"/>
  <c r="AN24"/>
  <c r="AN25"/>
  <c r="AN26"/>
  <c r="AN27"/>
  <c r="AN28"/>
  <c r="AN29"/>
  <c r="AN30"/>
  <c r="AN31"/>
  <c r="AN32"/>
  <c r="AN33"/>
  <c r="AN34"/>
  <c r="AN35"/>
  <c r="AN36"/>
  <c r="AN37"/>
  <c r="AN38"/>
  <c r="AN39"/>
  <c r="AN40"/>
  <c r="AN41"/>
  <c r="AN42"/>
  <c r="AN43"/>
  <c r="AN44"/>
  <c r="AN45"/>
  <c r="AN46"/>
  <c r="AN13" l="1"/>
  <c r="X18" i="11"/>
  <c r="X19"/>
  <c r="X20"/>
  <c r="X21"/>
  <c r="X22"/>
  <c r="X23"/>
  <c r="X24"/>
  <c r="X25"/>
  <c r="X26"/>
  <c r="X27"/>
  <c r="X28"/>
  <c r="X29"/>
  <c r="X30"/>
  <c r="X31"/>
  <c r="X32"/>
  <c r="X33"/>
  <c r="X34"/>
  <c r="X35"/>
  <c r="X36"/>
  <c r="X37"/>
  <c r="X38"/>
  <c r="X39"/>
  <c r="X40"/>
  <c r="X41"/>
  <c r="X42"/>
  <c r="X43"/>
  <c r="X44"/>
  <c r="X45"/>
  <c r="X46"/>
  <c r="X17"/>
  <c r="AJ18" i="1"/>
  <c r="AJ19"/>
  <c r="AJ20"/>
  <c r="AJ21"/>
  <c r="AJ22"/>
  <c r="AJ23"/>
  <c r="AJ24"/>
  <c r="AJ25"/>
  <c r="AJ26"/>
  <c r="AJ27"/>
  <c r="AJ28"/>
  <c r="AJ29"/>
  <c r="AJ30"/>
  <c r="AJ31"/>
  <c r="AJ32"/>
  <c r="AJ33"/>
  <c r="AJ34"/>
  <c r="AJ35"/>
  <c r="AJ36"/>
  <c r="AJ37"/>
  <c r="AJ38"/>
  <c r="AJ39"/>
  <c r="AJ40"/>
  <c r="AJ41"/>
  <c r="AJ42"/>
  <c r="AJ43"/>
  <c r="AJ44"/>
  <c r="AJ45"/>
  <c r="AJ46"/>
  <c r="T18" i="11"/>
  <c r="T19"/>
  <c r="T20"/>
  <c r="T21"/>
  <c r="T22"/>
  <c r="T23"/>
  <c r="T24"/>
  <c r="T25"/>
  <c r="T26"/>
  <c r="T27"/>
  <c r="T28"/>
  <c r="T29"/>
  <c r="T30"/>
  <c r="T31"/>
  <c r="T32"/>
  <c r="T33"/>
  <c r="T34"/>
  <c r="T35"/>
  <c r="T36"/>
  <c r="T37"/>
  <c r="T38"/>
  <c r="T39"/>
  <c r="T40"/>
  <c r="T41"/>
  <c r="T42"/>
  <c r="T43"/>
  <c r="T44"/>
  <c r="T45"/>
  <c r="T46"/>
  <c r="C16" i="12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15"/>
  <c r="C18" i="11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46"/>
  <c r="C17"/>
  <c r="C17" i="1" s="1"/>
  <c r="C18" i="14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46"/>
  <c r="C17"/>
  <c r="C17" i="9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16"/>
  <c r="C18" i="10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46"/>
  <c r="C17"/>
  <c r="C18" i="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46"/>
  <c r="C17"/>
  <c r="C18" i="7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46"/>
  <c r="C17"/>
  <c r="C18" i="6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46"/>
  <c r="C17"/>
  <c r="C18" i="5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46"/>
  <c r="C17"/>
  <c r="C18" i="4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46"/>
  <c r="C17"/>
  <c r="C18" i="3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46"/>
  <c r="C17"/>
  <c r="C18" i="2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46"/>
  <c r="C17"/>
  <c r="G35" i="6"/>
  <c r="K20" i="3"/>
  <c r="A3" i="15"/>
  <c r="A4" s="1"/>
  <c r="A5" s="1"/>
  <c r="A6" s="1"/>
  <c r="A7" s="1"/>
  <c r="A8" s="1"/>
  <c r="A9" s="1"/>
  <c r="A10" s="1"/>
  <c r="A11" s="1"/>
  <c r="A12" s="1"/>
  <c r="A13" s="1"/>
  <c r="A14" s="1"/>
  <c r="A15" s="1"/>
  <c r="A16" s="1"/>
  <c r="I18" i="14"/>
  <c r="AS18" i="11" s="1"/>
  <c r="BE18" i="1" s="1"/>
  <c r="I19" i="14"/>
  <c r="AS19" i="11" s="1"/>
  <c r="BE19" i="1" s="1"/>
  <c r="I20" i="14"/>
  <c r="AS20" i="11" s="1"/>
  <c r="BE20" i="1" s="1"/>
  <c r="I21" i="14"/>
  <c r="AS21" i="11" s="1"/>
  <c r="BE21" i="1" s="1"/>
  <c r="I22" i="14"/>
  <c r="AS22" i="11" s="1"/>
  <c r="BE22" i="1" s="1"/>
  <c r="I23" i="14"/>
  <c r="AS23" i="11" s="1"/>
  <c r="BE23" i="1" s="1"/>
  <c r="I24" i="14"/>
  <c r="AS24" i="11" s="1"/>
  <c r="BE24" i="1" s="1"/>
  <c r="I25" i="14"/>
  <c r="AS25" i="11" s="1"/>
  <c r="BE25" i="1" s="1"/>
  <c r="I26" i="14"/>
  <c r="AS26" i="11" s="1"/>
  <c r="BE26" i="1" s="1"/>
  <c r="I27" i="14"/>
  <c r="AS27" i="11" s="1"/>
  <c r="BE27" i="1" s="1"/>
  <c r="I28" i="14"/>
  <c r="AS28" i="11" s="1"/>
  <c r="BE28" i="1" s="1"/>
  <c r="I29" i="14"/>
  <c r="AS29" i="11" s="1"/>
  <c r="BE29" i="1" s="1"/>
  <c r="I30" i="14"/>
  <c r="AS30" i="11" s="1"/>
  <c r="BE30" i="1" s="1"/>
  <c r="I31" i="14"/>
  <c r="AS31" i="11" s="1"/>
  <c r="BE31" i="1" s="1"/>
  <c r="I32" i="14"/>
  <c r="AS32" i="11" s="1"/>
  <c r="BE32" i="1" s="1"/>
  <c r="I33" i="14"/>
  <c r="AS33" i="11" s="1"/>
  <c r="BE33" i="1" s="1"/>
  <c r="I34" i="14"/>
  <c r="AS34" i="11" s="1"/>
  <c r="BE34" i="1" s="1"/>
  <c r="I35" i="14"/>
  <c r="AS35" i="11" s="1"/>
  <c r="BE35" i="1" s="1"/>
  <c r="I36" i="14"/>
  <c r="AS36" i="11" s="1"/>
  <c r="BE36" i="1" s="1"/>
  <c r="I37" i="14"/>
  <c r="AS37" i="11" s="1"/>
  <c r="BE37" i="1" s="1"/>
  <c r="I38" i="14"/>
  <c r="AS38" i="11" s="1"/>
  <c r="BE38" i="1" s="1"/>
  <c r="I39" i="14"/>
  <c r="AS39" i="11" s="1"/>
  <c r="BE39" i="1" s="1"/>
  <c r="I40" i="14"/>
  <c r="AS40" i="11" s="1"/>
  <c r="BE40" i="1" s="1"/>
  <c r="I41" i="14"/>
  <c r="AS41" i="11" s="1"/>
  <c r="BE41" i="1" s="1"/>
  <c r="I42" i="14"/>
  <c r="AS42" i="11" s="1"/>
  <c r="BE42" i="1" s="1"/>
  <c r="I43" i="14"/>
  <c r="AS43" i="11" s="1"/>
  <c r="BE43" i="1" s="1"/>
  <c r="I44" i="14"/>
  <c r="AS44" i="11" s="1"/>
  <c r="BE44" i="1" s="1"/>
  <c r="I45" i="14"/>
  <c r="AS45" i="11" s="1"/>
  <c r="BE45" i="1" s="1"/>
  <c r="I46" i="14"/>
  <c r="AS46" i="11" s="1"/>
  <c r="BE46" i="1" s="1"/>
  <c r="I17" i="14"/>
  <c r="AS17" i="11" s="1"/>
  <c r="BE17" i="1" s="1"/>
  <c r="E46" i="14"/>
  <c r="D46"/>
  <c r="E45"/>
  <c r="D45"/>
  <c r="E44"/>
  <c r="D44"/>
  <c r="E43"/>
  <c r="D43"/>
  <c r="E42"/>
  <c r="D42"/>
  <c r="E41"/>
  <c r="D41"/>
  <c r="E40"/>
  <c r="D40"/>
  <c r="E39"/>
  <c r="D39"/>
  <c r="E38"/>
  <c r="D38"/>
  <c r="E37"/>
  <c r="D37"/>
  <c r="E36"/>
  <c r="D36"/>
  <c r="E35"/>
  <c r="D35"/>
  <c r="E34"/>
  <c r="D34"/>
  <c r="E33"/>
  <c r="D33"/>
  <c r="E32"/>
  <c r="D32"/>
  <c r="E31"/>
  <c r="D31"/>
  <c r="E30"/>
  <c r="D30"/>
  <c r="E29"/>
  <c r="D29"/>
  <c r="E28"/>
  <c r="D28"/>
  <c r="E27"/>
  <c r="D27"/>
  <c r="E26"/>
  <c r="D26"/>
  <c r="E25"/>
  <c r="D25"/>
  <c r="E24"/>
  <c r="D24"/>
  <c r="E23"/>
  <c r="D23"/>
  <c r="E22"/>
  <c r="D22"/>
  <c r="E21"/>
  <c r="D21"/>
  <c r="E20"/>
  <c r="D20"/>
  <c r="E19"/>
  <c r="D19"/>
  <c r="B19"/>
  <c r="E18"/>
  <c r="D18"/>
  <c r="B18"/>
  <c r="E17"/>
  <c r="D17"/>
  <c r="B17"/>
  <c r="B13"/>
  <c r="C13" s="1"/>
  <c r="D13" s="1"/>
  <c r="E13" s="1"/>
  <c r="F13" s="1"/>
  <c r="G13" s="1"/>
  <c r="H13" s="1"/>
  <c r="I13" s="1"/>
  <c r="L18" i="8"/>
  <c r="N18"/>
  <c r="O18" s="1"/>
  <c r="L19"/>
  <c r="N19"/>
  <c r="O19" s="1"/>
  <c r="L20"/>
  <c r="N20"/>
  <c r="O20" s="1"/>
  <c r="L21"/>
  <c r="N21"/>
  <c r="O21" s="1"/>
  <c r="L22"/>
  <c r="N22"/>
  <c r="O22" s="1"/>
  <c r="L23"/>
  <c r="N23"/>
  <c r="L24"/>
  <c r="N24"/>
  <c r="O24" s="1"/>
  <c r="L25"/>
  <c r="N25"/>
  <c r="L26"/>
  <c r="N26"/>
  <c r="L27"/>
  <c r="N27"/>
  <c r="L28"/>
  <c r="N28"/>
  <c r="O28" s="1"/>
  <c r="L29"/>
  <c r="N29"/>
  <c r="L30"/>
  <c r="N30"/>
  <c r="L31"/>
  <c r="N31"/>
  <c r="L32"/>
  <c r="N32"/>
  <c r="L33"/>
  <c r="N33"/>
  <c r="L34"/>
  <c r="N34"/>
  <c r="L35"/>
  <c r="N35"/>
  <c r="L36"/>
  <c r="N36"/>
  <c r="O36"/>
  <c r="L37"/>
  <c r="N37"/>
  <c r="O37" s="1"/>
  <c r="L38"/>
  <c r="N38"/>
  <c r="O38" s="1"/>
  <c r="L39"/>
  <c r="N39"/>
  <c r="L40"/>
  <c r="N40"/>
  <c r="O40" s="1"/>
  <c r="L41"/>
  <c r="N41"/>
  <c r="L42"/>
  <c r="N42"/>
  <c r="L43"/>
  <c r="N43"/>
  <c r="L44"/>
  <c r="N44"/>
  <c r="O44" s="1"/>
  <c r="L45"/>
  <c r="N45"/>
  <c r="L46"/>
  <c r="N46"/>
  <c r="N17"/>
  <c r="L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O46" i="7"/>
  <c r="M46"/>
  <c r="K46"/>
  <c r="I46"/>
  <c r="G46"/>
  <c r="O45"/>
  <c r="M45"/>
  <c r="K45"/>
  <c r="I45"/>
  <c r="G45"/>
  <c r="O44"/>
  <c r="M44"/>
  <c r="K44"/>
  <c r="I44"/>
  <c r="G44"/>
  <c r="O43"/>
  <c r="M43"/>
  <c r="K43"/>
  <c r="I43"/>
  <c r="G43"/>
  <c r="O42"/>
  <c r="M42"/>
  <c r="K42"/>
  <c r="I42"/>
  <c r="G42"/>
  <c r="O41"/>
  <c r="M41"/>
  <c r="K41"/>
  <c r="I41"/>
  <c r="G41"/>
  <c r="O40"/>
  <c r="M40"/>
  <c r="K40"/>
  <c r="I40"/>
  <c r="G40"/>
  <c r="O39"/>
  <c r="M39"/>
  <c r="K39"/>
  <c r="I39"/>
  <c r="G39"/>
  <c r="O38"/>
  <c r="M38"/>
  <c r="K38"/>
  <c r="I38"/>
  <c r="G38"/>
  <c r="O37"/>
  <c r="M37"/>
  <c r="K37"/>
  <c r="I37"/>
  <c r="G37"/>
  <c r="O36"/>
  <c r="M36"/>
  <c r="K36"/>
  <c r="I36"/>
  <c r="G36"/>
  <c r="O35"/>
  <c r="M35"/>
  <c r="K35"/>
  <c r="I35"/>
  <c r="G35"/>
  <c r="O34"/>
  <c r="M34"/>
  <c r="K34"/>
  <c r="I34"/>
  <c r="G34"/>
  <c r="O33"/>
  <c r="M33"/>
  <c r="K33"/>
  <c r="I33"/>
  <c r="G33"/>
  <c r="O32"/>
  <c r="M32"/>
  <c r="K32"/>
  <c r="I32"/>
  <c r="G32"/>
  <c r="O31"/>
  <c r="M31"/>
  <c r="K31"/>
  <c r="I31"/>
  <c r="G31"/>
  <c r="O30"/>
  <c r="M30"/>
  <c r="K30"/>
  <c r="I30"/>
  <c r="G30"/>
  <c r="O29"/>
  <c r="M29"/>
  <c r="K29"/>
  <c r="I29"/>
  <c r="G29"/>
  <c r="O28"/>
  <c r="M28"/>
  <c r="K28"/>
  <c r="I28"/>
  <c r="G28"/>
  <c r="O27"/>
  <c r="M27"/>
  <c r="K27"/>
  <c r="I27"/>
  <c r="G27"/>
  <c r="O26"/>
  <c r="M26"/>
  <c r="K26"/>
  <c r="I26"/>
  <c r="G26"/>
  <c r="O25"/>
  <c r="M25"/>
  <c r="K25"/>
  <c r="I25"/>
  <c r="G25"/>
  <c r="O24"/>
  <c r="M24"/>
  <c r="K24"/>
  <c r="I24"/>
  <c r="G24"/>
  <c r="O23"/>
  <c r="M23"/>
  <c r="K23"/>
  <c r="I23"/>
  <c r="G23"/>
  <c r="O22"/>
  <c r="M22"/>
  <c r="K22"/>
  <c r="I22"/>
  <c r="G22"/>
  <c r="O21"/>
  <c r="M21"/>
  <c r="K21"/>
  <c r="I21"/>
  <c r="G21"/>
  <c r="O20"/>
  <c r="M20"/>
  <c r="K20"/>
  <c r="I20"/>
  <c r="G20"/>
  <c r="O19"/>
  <c r="M19"/>
  <c r="K19"/>
  <c r="I19"/>
  <c r="G19"/>
  <c r="O18"/>
  <c r="M18"/>
  <c r="K18"/>
  <c r="I18"/>
  <c r="G18"/>
  <c r="O17"/>
  <c r="M17"/>
  <c r="K17"/>
  <c r="I17"/>
  <c r="G17"/>
  <c r="G18" i="6"/>
  <c r="I18"/>
  <c r="K18"/>
  <c r="M18"/>
  <c r="O18"/>
  <c r="G19"/>
  <c r="I19"/>
  <c r="K19"/>
  <c r="M19"/>
  <c r="O19"/>
  <c r="G20"/>
  <c r="I20"/>
  <c r="K20"/>
  <c r="M20"/>
  <c r="O20"/>
  <c r="G21"/>
  <c r="I21"/>
  <c r="K21"/>
  <c r="M21"/>
  <c r="O21"/>
  <c r="G22"/>
  <c r="I22"/>
  <c r="K22"/>
  <c r="M22"/>
  <c r="O22"/>
  <c r="G23"/>
  <c r="I23"/>
  <c r="K23"/>
  <c r="M23"/>
  <c r="O23"/>
  <c r="G24"/>
  <c r="I24"/>
  <c r="K24"/>
  <c r="M24"/>
  <c r="O24"/>
  <c r="G25"/>
  <c r="I25"/>
  <c r="K25"/>
  <c r="M25"/>
  <c r="O25"/>
  <c r="G26"/>
  <c r="I26"/>
  <c r="K26"/>
  <c r="M26"/>
  <c r="O26"/>
  <c r="G27"/>
  <c r="I27"/>
  <c r="K27"/>
  <c r="M27"/>
  <c r="O27"/>
  <c r="G28"/>
  <c r="I28"/>
  <c r="K28"/>
  <c r="M28"/>
  <c r="O28"/>
  <c r="G29"/>
  <c r="I29"/>
  <c r="K29"/>
  <c r="M29"/>
  <c r="O29"/>
  <c r="G30"/>
  <c r="I30"/>
  <c r="K30"/>
  <c r="M30"/>
  <c r="O30"/>
  <c r="G31"/>
  <c r="I31"/>
  <c r="K31"/>
  <c r="M31"/>
  <c r="O31"/>
  <c r="G32"/>
  <c r="I32"/>
  <c r="K32"/>
  <c r="M32"/>
  <c r="O32"/>
  <c r="G33"/>
  <c r="I33"/>
  <c r="K33"/>
  <c r="M33"/>
  <c r="O33"/>
  <c r="G34"/>
  <c r="I34"/>
  <c r="K34"/>
  <c r="M34"/>
  <c r="O34"/>
  <c r="I35"/>
  <c r="K35"/>
  <c r="M35"/>
  <c r="O35"/>
  <c r="G36"/>
  <c r="I36"/>
  <c r="K36"/>
  <c r="M36"/>
  <c r="O36"/>
  <c r="G37"/>
  <c r="I37"/>
  <c r="K37"/>
  <c r="M37"/>
  <c r="O37"/>
  <c r="G38"/>
  <c r="I38"/>
  <c r="K38"/>
  <c r="M38"/>
  <c r="O38"/>
  <c r="G39"/>
  <c r="I39"/>
  <c r="K39"/>
  <c r="M39"/>
  <c r="O39"/>
  <c r="G40"/>
  <c r="I40"/>
  <c r="K40"/>
  <c r="M40"/>
  <c r="O40"/>
  <c r="G41"/>
  <c r="I41"/>
  <c r="K41"/>
  <c r="M41"/>
  <c r="O41"/>
  <c r="G42"/>
  <c r="I42"/>
  <c r="K42"/>
  <c r="M42"/>
  <c r="O42"/>
  <c r="G43"/>
  <c r="I43"/>
  <c r="K43"/>
  <c r="M43"/>
  <c r="O43"/>
  <c r="G44"/>
  <c r="I44"/>
  <c r="K44"/>
  <c r="M44"/>
  <c r="O44"/>
  <c r="G45"/>
  <c r="I45"/>
  <c r="K45"/>
  <c r="M45"/>
  <c r="O45"/>
  <c r="G46"/>
  <c r="I46"/>
  <c r="K46"/>
  <c r="M46"/>
  <c r="O46"/>
  <c r="O17"/>
  <c r="M17"/>
  <c r="K17"/>
  <c r="I17"/>
  <c r="G17"/>
  <c r="I18" i="5"/>
  <c r="L18"/>
  <c r="N18"/>
  <c r="P18"/>
  <c r="R18"/>
  <c r="T18"/>
  <c r="I19"/>
  <c r="L19"/>
  <c r="N19"/>
  <c r="P19"/>
  <c r="R19"/>
  <c r="T19"/>
  <c r="I20"/>
  <c r="L20"/>
  <c r="N20"/>
  <c r="P20"/>
  <c r="R20"/>
  <c r="T20"/>
  <c r="I21"/>
  <c r="L21"/>
  <c r="N21"/>
  <c r="P21"/>
  <c r="R21"/>
  <c r="T21"/>
  <c r="I22"/>
  <c r="L22"/>
  <c r="N22"/>
  <c r="P22"/>
  <c r="R22"/>
  <c r="T22"/>
  <c r="I23"/>
  <c r="L23"/>
  <c r="N23"/>
  <c r="P23"/>
  <c r="R23"/>
  <c r="T23"/>
  <c r="I24"/>
  <c r="L24"/>
  <c r="N24"/>
  <c r="P24"/>
  <c r="R24"/>
  <c r="T24"/>
  <c r="I25"/>
  <c r="L25"/>
  <c r="N25"/>
  <c r="P25"/>
  <c r="R25"/>
  <c r="T25"/>
  <c r="I26"/>
  <c r="L26"/>
  <c r="N26"/>
  <c r="P26"/>
  <c r="R26"/>
  <c r="T26"/>
  <c r="I27"/>
  <c r="L27"/>
  <c r="N27"/>
  <c r="P27"/>
  <c r="R27"/>
  <c r="T27"/>
  <c r="I28"/>
  <c r="L28"/>
  <c r="N28"/>
  <c r="P28"/>
  <c r="R28"/>
  <c r="T28"/>
  <c r="I29"/>
  <c r="L29"/>
  <c r="N29"/>
  <c r="P29"/>
  <c r="R29"/>
  <c r="T29"/>
  <c r="I30"/>
  <c r="L30"/>
  <c r="N30"/>
  <c r="P30"/>
  <c r="R30"/>
  <c r="T30"/>
  <c r="I31"/>
  <c r="L31"/>
  <c r="N31"/>
  <c r="P31"/>
  <c r="R31"/>
  <c r="T31"/>
  <c r="I32"/>
  <c r="L32"/>
  <c r="N32"/>
  <c r="P32"/>
  <c r="R32"/>
  <c r="T32"/>
  <c r="I33"/>
  <c r="L33"/>
  <c r="N33"/>
  <c r="P33"/>
  <c r="R33"/>
  <c r="T33"/>
  <c r="I34"/>
  <c r="L34"/>
  <c r="N34"/>
  <c r="P34"/>
  <c r="R34"/>
  <c r="T34"/>
  <c r="I35"/>
  <c r="L35"/>
  <c r="N35"/>
  <c r="P35"/>
  <c r="R35"/>
  <c r="T35"/>
  <c r="I36"/>
  <c r="L36"/>
  <c r="N36"/>
  <c r="P36"/>
  <c r="R36"/>
  <c r="T36"/>
  <c r="I37"/>
  <c r="L37"/>
  <c r="N37"/>
  <c r="P37"/>
  <c r="R37"/>
  <c r="T37"/>
  <c r="I38"/>
  <c r="L38"/>
  <c r="N38"/>
  <c r="P38"/>
  <c r="R38"/>
  <c r="T38"/>
  <c r="I39"/>
  <c r="L39"/>
  <c r="N39"/>
  <c r="P39"/>
  <c r="R39"/>
  <c r="T39"/>
  <c r="I40"/>
  <c r="L40"/>
  <c r="N40"/>
  <c r="P40"/>
  <c r="R40"/>
  <c r="T40"/>
  <c r="I41"/>
  <c r="L41"/>
  <c r="N41"/>
  <c r="P41"/>
  <c r="R41"/>
  <c r="T41"/>
  <c r="I42"/>
  <c r="L42"/>
  <c r="N42"/>
  <c r="P42"/>
  <c r="R42"/>
  <c r="T42"/>
  <c r="I43"/>
  <c r="L43"/>
  <c r="N43"/>
  <c r="P43"/>
  <c r="R43"/>
  <c r="T43"/>
  <c r="I44"/>
  <c r="L44"/>
  <c r="N44"/>
  <c r="P44"/>
  <c r="R44"/>
  <c r="T44"/>
  <c r="I45"/>
  <c r="L45"/>
  <c r="N45"/>
  <c r="P45"/>
  <c r="R45"/>
  <c r="T45"/>
  <c r="I46"/>
  <c r="L46"/>
  <c r="N46"/>
  <c r="P46"/>
  <c r="R46"/>
  <c r="T46"/>
  <c r="T17"/>
  <c r="R17"/>
  <c r="P17"/>
  <c r="N17"/>
  <c r="L17"/>
  <c r="I17"/>
  <c r="I18" i="4"/>
  <c r="L18"/>
  <c r="N18"/>
  <c r="I19"/>
  <c r="L19"/>
  <c r="N19"/>
  <c r="I20"/>
  <c r="L20"/>
  <c r="N20"/>
  <c r="I21"/>
  <c r="L21"/>
  <c r="N21"/>
  <c r="I22"/>
  <c r="L22"/>
  <c r="N22"/>
  <c r="I23"/>
  <c r="L23"/>
  <c r="N23"/>
  <c r="I24"/>
  <c r="L24"/>
  <c r="N24"/>
  <c r="I25"/>
  <c r="L25"/>
  <c r="N25"/>
  <c r="I26"/>
  <c r="L26"/>
  <c r="N26"/>
  <c r="I27"/>
  <c r="L27"/>
  <c r="N27"/>
  <c r="I28"/>
  <c r="L28"/>
  <c r="N28"/>
  <c r="I29"/>
  <c r="L29"/>
  <c r="N29"/>
  <c r="I30"/>
  <c r="L30"/>
  <c r="N30"/>
  <c r="I31"/>
  <c r="L31"/>
  <c r="N31"/>
  <c r="I32"/>
  <c r="L32"/>
  <c r="N32"/>
  <c r="I33"/>
  <c r="L33"/>
  <c r="N33"/>
  <c r="I34"/>
  <c r="L34"/>
  <c r="N34"/>
  <c r="I35"/>
  <c r="L35"/>
  <c r="N35"/>
  <c r="I36"/>
  <c r="L36"/>
  <c r="N36"/>
  <c r="I37"/>
  <c r="L37"/>
  <c r="N37"/>
  <c r="I38"/>
  <c r="L38"/>
  <c r="N38"/>
  <c r="I39"/>
  <c r="L39"/>
  <c r="N39"/>
  <c r="I40"/>
  <c r="L40"/>
  <c r="N40"/>
  <c r="I41"/>
  <c r="L41"/>
  <c r="N41"/>
  <c r="I42"/>
  <c r="L42"/>
  <c r="N42"/>
  <c r="I43"/>
  <c r="L43"/>
  <c r="N43"/>
  <c r="I44"/>
  <c r="L44"/>
  <c r="N44"/>
  <c r="I45"/>
  <c r="L45"/>
  <c r="N45"/>
  <c r="I46"/>
  <c r="L46"/>
  <c r="N46"/>
  <c r="N17"/>
  <c r="L17"/>
  <c r="I17"/>
  <c r="Q46" i="3"/>
  <c r="Q45"/>
  <c r="Q44"/>
  <c r="Q43"/>
  <c r="Q42"/>
  <c r="Q41"/>
  <c r="Q40"/>
  <c r="Q39"/>
  <c r="Q38"/>
  <c r="Q37"/>
  <c r="Q36"/>
  <c r="Q35"/>
  <c r="Q34"/>
  <c r="Q33"/>
  <c r="Q32"/>
  <c r="Q31"/>
  <c r="Q30"/>
  <c r="Q29"/>
  <c r="Q28"/>
  <c r="Q27"/>
  <c r="Q26"/>
  <c r="Q25"/>
  <c r="Q24"/>
  <c r="Q23"/>
  <c r="Q22"/>
  <c r="Q21"/>
  <c r="Q20"/>
  <c r="R20" s="1"/>
  <c r="Q19"/>
  <c r="Q18"/>
  <c r="Q17"/>
  <c r="AJ17" i="1" s="1"/>
  <c r="Q16" i="3"/>
  <c r="F17" i="1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O46"/>
  <c r="O45"/>
  <c r="O44"/>
  <c r="O43"/>
  <c r="O42"/>
  <c r="O41"/>
  <c r="O40"/>
  <c r="O39"/>
  <c r="O38"/>
  <c r="O37"/>
  <c r="O36"/>
  <c r="O35"/>
  <c r="O34"/>
  <c r="O33"/>
  <c r="O32"/>
  <c r="O31"/>
  <c r="O30"/>
  <c r="O29"/>
  <c r="O28"/>
  <c r="O27"/>
  <c r="O26"/>
  <c r="O25"/>
  <c r="O24"/>
  <c r="O23"/>
  <c r="O22"/>
  <c r="O21"/>
  <c r="O20"/>
  <c r="O19"/>
  <c r="O18"/>
  <c r="O17"/>
  <c r="BP46"/>
  <c r="BO46"/>
  <c r="BD46"/>
  <c r="BC46"/>
  <c r="BB46"/>
  <c r="AU46"/>
  <c r="AS46"/>
  <c r="AQ46"/>
  <c r="AO46"/>
  <c r="AM46"/>
  <c r="AE46"/>
  <c r="AA46"/>
  <c r="X46"/>
  <c r="W46"/>
  <c r="V46"/>
  <c r="U46"/>
  <c r="T46"/>
  <c r="S46"/>
  <c r="R46"/>
  <c r="Q46"/>
  <c r="P46"/>
  <c r="N46"/>
  <c r="M46"/>
  <c r="L46"/>
  <c r="K46"/>
  <c r="J46"/>
  <c r="I46"/>
  <c r="H46"/>
  <c r="G46"/>
  <c r="C46"/>
  <c r="BP45"/>
  <c r="BO45"/>
  <c r="BD45"/>
  <c r="BC45"/>
  <c r="BB45"/>
  <c r="AU45"/>
  <c r="AS45"/>
  <c r="AQ45"/>
  <c r="AO45"/>
  <c r="AM45"/>
  <c r="AE45"/>
  <c r="AA45"/>
  <c r="X45"/>
  <c r="W45"/>
  <c r="V45"/>
  <c r="U45"/>
  <c r="T45"/>
  <c r="S45"/>
  <c r="R45"/>
  <c r="Q45"/>
  <c r="P45"/>
  <c r="N45"/>
  <c r="M45"/>
  <c r="L45"/>
  <c r="K45"/>
  <c r="J45"/>
  <c r="I45"/>
  <c r="H45"/>
  <c r="G45"/>
  <c r="C45"/>
  <c r="BP44"/>
  <c r="BO44"/>
  <c r="BD44"/>
  <c r="BC44"/>
  <c r="BB44"/>
  <c r="AU44"/>
  <c r="AS44"/>
  <c r="AQ44"/>
  <c r="AO44"/>
  <c r="AM44"/>
  <c r="AE44"/>
  <c r="AA44"/>
  <c r="X44"/>
  <c r="W44"/>
  <c r="V44"/>
  <c r="U44"/>
  <c r="T44"/>
  <c r="S44"/>
  <c r="R44"/>
  <c r="Q44"/>
  <c r="P44"/>
  <c r="N44"/>
  <c r="M44"/>
  <c r="L44"/>
  <c r="K44"/>
  <c r="J44"/>
  <c r="I44"/>
  <c r="H44"/>
  <c r="G44"/>
  <c r="C44"/>
  <c r="BP43"/>
  <c r="BO43"/>
  <c r="BD43"/>
  <c r="BC43"/>
  <c r="BB43"/>
  <c r="AU43"/>
  <c r="AS43"/>
  <c r="AQ43"/>
  <c r="AO43"/>
  <c r="AM43"/>
  <c r="AE43"/>
  <c r="AA43"/>
  <c r="X43"/>
  <c r="W43"/>
  <c r="V43"/>
  <c r="U43"/>
  <c r="T43"/>
  <c r="S43"/>
  <c r="R43"/>
  <c r="Q43"/>
  <c r="P43"/>
  <c r="N43"/>
  <c r="M43"/>
  <c r="L43"/>
  <c r="K43"/>
  <c r="J43"/>
  <c r="I43"/>
  <c r="H43"/>
  <c r="G43"/>
  <c r="C43"/>
  <c r="BP42"/>
  <c r="BO42"/>
  <c r="BD42"/>
  <c r="BC42"/>
  <c r="BB42"/>
  <c r="AU42"/>
  <c r="AS42"/>
  <c r="AQ42"/>
  <c r="AO42"/>
  <c r="AM42"/>
  <c r="AE42"/>
  <c r="AA42"/>
  <c r="X42"/>
  <c r="W42"/>
  <c r="V42"/>
  <c r="U42"/>
  <c r="T42"/>
  <c r="S42"/>
  <c r="R42"/>
  <c r="Q42"/>
  <c r="P42"/>
  <c r="N42"/>
  <c r="M42"/>
  <c r="L42"/>
  <c r="K42"/>
  <c r="J42"/>
  <c r="I42"/>
  <c r="H42"/>
  <c r="G42"/>
  <c r="C42"/>
  <c r="BP41"/>
  <c r="BO41"/>
  <c r="BD41"/>
  <c r="BC41"/>
  <c r="BB41"/>
  <c r="AU41"/>
  <c r="AS41"/>
  <c r="AQ41"/>
  <c r="AO41"/>
  <c r="AM41"/>
  <c r="AE41"/>
  <c r="AA41"/>
  <c r="X41"/>
  <c r="W41"/>
  <c r="V41"/>
  <c r="U41"/>
  <c r="T41"/>
  <c r="S41"/>
  <c r="R41"/>
  <c r="Q41"/>
  <c r="P41"/>
  <c r="N41"/>
  <c r="M41"/>
  <c r="L41"/>
  <c r="K41"/>
  <c r="J41"/>
  <c r="I41"/>
  <c r="H41"/>
  <c r="G41"/>
  <c r="C41"/>
  <c r="BP40"/>
  <c r="BO40"/>
  <c r="BD40"/>
  <c r="BC40"/>
  <c r="BB40"/>
  <c r="AU40"/>
  <c r="AS40"/>
  <c r="AQ40"/>
  <c r="AO40"/>
  <c r="AM40"/>
  <c r="AE40"/>
  <c r="AA40"/>
  <c r="X40"/>
  <c r="W40"/>
  <c r="V40"/>
  <c r="U40"/>
  <c r="T40"/>
  <c r="S40"/>
  <c r="R40"/>
  <c r="Q40"/>
  <c r="P40"/>
  <c r="N40"/>
  <c r="M40"/>
  <c r="L40"/>
  <c r="K40"/>
  <c r="J40"/>
  <c r="I40"/>
  <c r="H40"/>
  <c r="G40"/>
  <c r="C40"/>
  <c r="BP39"/>
  <c r="BO39"/>
  <c r="BD39"/>
  <c r="BC39"/>
  <c r="BB39"/>
  <c r="AU39"/>
  <c r="AS39"/>
  <c r="AQ39"/>
  <c r="AO39"/>
  <c r="AM39"/>
  <c r="AE39"/>
  <c r="AA39"/>
  <c r="X39"/>
  <c r="W39"/>
  <c r="V39"/>
  <c r="U39"/>
  <c r="T39"/>
  <c r="S39"/>
  <c r="R39"/>
  <c r="Q39"/>
  <c r="P39"/>
  <c r="N39"/>
  <c r="M39"/>
  <c r="L39"/>
  <c r="K39"/>
  <c r="J39"/>
  <c r="I39"/>
  <c r="H39"/>
  <c r="G39"/>
  <c r="C39"/>
  <c r="BP38"/>
  <c r="BO38"/>
  <c r="BD38"/>
  <c r="BC38"/>
  <c r="BB38"/>
  <c r="AU38"/>
  <c r="AS38"/>
  <c r="AQ38"/>
  <c r="AO38"/>
  <c r="AM38"/>
  <c r="AE38"/>
  <c r="AA38"/>
  <c r="X38"/>
  <c r="W38"/>
  <c r="V38"/>
  <c r="U38"/>
  <c r="T38"/>
  <c r="S38"/>
  <c r="R38"/>
  <c r="Q38"/>
  <c r="P38"/>
  <c r="N38"/>
  <c r="M38"/>
  <c r="L38"/>
  <c r="K38"/>
  <c r="J38"/>
  <c r="I38"/>
  <c r="H38"/>
  <c r="G38"/>
  <c r="C38"/>
  <c r="BP37"/>
  <c r="BO37"/>
  <c r="BD37"/>
  <c r="BC37"/>
  <c r="BB37"/>
  <c r="AU37"/>
  <c r="AS37"/>
  <c r="AQ37"/>
  <c r="AO37"/>
  <c r="AM37"/>
  <c r="AE37"/>
  <c r="AA37"/>
  <c r="X37"/>
  <c r="W37"/>
  <c r="V37"/>
  <c r="U37"/>
  <c r="T37"/>
  <c r="S37"/>
  <c r="R37"/>
  <c r="Q37"/>
  <c r="P37"/>
  <c r="N37"/>
  <c r="M37"/>
  <c r="L37"/>
  <c r="K37"/>
  <c r="J37"/>
  <c r="I37"/>
  <c r="H37"/>
  <c r="G37"/>
  <c r="C37"/>
  <c r="BP36"/>
  <c r="BO36"/>
  <c r="BD36"/>
  <c r="BC36"/>
  <c r="BB36"/>
  <c r="AU36"/>
  <c r="AS36"/>
  <c r="AQ36"/>
  <c r="AO36"/>
  <c r="AM36"/>
  <c r="AE36"/>
  <c r="AA36"/>
  <c r="X36"/>
  <c r="W36"/>
  <c r="V36"/>
  <c r="U36"/>
  <c r="T36"/>
  <c r="S36"/>
  <c r="R36"/>
  <c r="Q36"/>
  <c r="P36"/>
  <c r="N36"/>
  <c r="M36"/>
  <c r="L36"/>
  <c r="K36"/>
  <c r="J36"/>
  <c r="I36"/>
  <c r="H36"/>
  <c r="G36"/>
  <c r="C36"/>
  <c r="BP35"/>
  <c r="BO35"/>
  <c r="BD35"/>
  <c r="BC35"/>
  <c r="BB35"/>
  <c r="AU35"/>
  <c r="AS35"/>
  <c r="AQ35"/>
  <c r="AO35"/>
  <c r="AM35"/>
  <c r="AE35"/>
  <c r="AA35"/>
  <c r="X35"/>
  <c r="W35"/>
  <c r="V35"/>
  <c r="U35"/>
  <c r="T35"/>
  <c r="S35"/>
  <c r="R35"/>
  <c r="Q35"/>
  <c r="P35"/>
  <c r="N35"/>
  <c r="M35"/>
  <c r="L35"/>
  <c r="K35"/>
  <c r="J35"/>
  <c r="I35"/>
  <c r="H35"/>
  <c r="G35"/>
  <c r="C35"/>
  <c r="BP34"/>
  <c r="BO34"/>
  <c r="BD34"/>
  <c r="BC34"/>
  <c r="BB34"/>
  <c r="AU34"/>
  <c r="AS34"/>
  <c r="AQ34"/>
  <c r="AO34"/>
  <c r="AM34"/>
  <c r="AE34"/>
  <c r="AA34"/>
  <c r="X34"/>
  <c r="W34"/>
  <c r="V34"/>
  <c r="U34"/>
  <c r="T34"/>
  <c r="S34"/>
  <c r="R34"/>
  <c r="Q34"/>
  <c r="P34"/>
  <c r="N34"/>
  <c r="M34"/>
  <c r="L34"/>
  <c r="K34"/>
  <c r="J34"/>
  <c r="I34"/>
  <c r="H34"/>
  <c r="G34"/>
  <c r="C34"/>
  <c r="BP33"/>
  <c r="BO33"/>
  <c r="BD33"/>
  <c r="BC33"/>
  <c r="BB33"/>
  <c r="AU33"/>
  <c r="AS33"/>
  <c r="AQ33"/>
  <c r="AO33"/>
  <c r="AM33"/>
  <c r="AE33"/>
  <c r="AA33"/>
  <c r="X33"/>
  <c r="W33"/>
  <c r="V33"/>
  <c r="U33"/>
  <c r="T33"/>
  <c r="S33"/>
  <c r="R33"/>
  <c r="Q33"/>
  <c r="P33"/>
  <c r="N33"/>
  <c r="M33"/>
  <c r="L33"/>
  <c r="K33"/>
  <c r="J33"/>
  <c r="I33"/>
  <c r="H33"/>
  <c r="G33"/>
  <c r="C33"/>
  <c r="BP32"/>
  <c r="BO32"/>
  <c r="BD32"/>
  <c r="BC32"/>
  <c r="BB32"/>
  <c r="AU32"/>
  <c r="AS32"/>
  <c r="AQ32"/>
  <c r="AO32"/>
  <c r="AM32"/>
  <c r="AE32"/>
  <c r="AA32"/>
  <c r="X32"/>
  <c r="W32"/>
  <c r="V32"/>
  <c r="U32"/>
  <c r="T32"/>
  <c r="S32"/>
  <c r="R32"/>
  <c r="Q32"/>
  <c r="P32"/>
  <c r="N32"/>
  <c r="M32"/>
  <c r="L32"/>
  <c r="K32"/>
  <c r="J32"/>
  <c r="I32"/>
  <c r="H32"/>
  <c r="G32"/>
  <c r="C32"/>
  <c r="BP31"/>
  <c r="BO31"/>
  <c r="BD31"/>
  <c r="BC31"/>
  <c r="BB31"/>
  <c r="AU31"/>
  <c r="AS31"/>
  <c r="AQ31"/>
  <c r="AO31"/>
  <c r="AM31"/>
  <c r="AE31"/>
  <c r="AA31"/>
  <c r="X31"/>
  <c r="W31"/>
  <c r="V31"/>
  <c r="U31"/>
  <c r="T31"/>
  <c r="S31"/>
  <c r="R31"/>
  <c r="Q31"/>
  <c r="P31"/>
  <c r="N31"/>
  <c r="M31"/>
  <c r="L31"/>
  <c r="K31"/>
  <c r="J31"/>
  <c r="I31"/>
  <c r="H31"/>
  <c r="G31"/>
  <c r="C31"/>
  <c r="BP30"/>
  <c r="BO30"/>
  <c r="BD30"/>
  <c r="BC30"/>
  <c r="BB30"/>
  <c r="AU30"/>
  <c r="AS30"/>
  <c r="AQ30"/>
  <c r="AO30"/>
  <c r="AM30"/>
  <c r="AE30"/>
  <c r="AA30"/>
  <c r="X30"/>
  <c r="W30"/>
  <c r="V30"/>
  <c r="U30"/>
  <c r="T30"/>
  <c r="S30"/>
  <c r="R30"/>
  <c r="Q30"/>
  <c r="P30"/>
  <c r="N30"/>
  <c r="M30"/>
  <c r="L30"/>
  <c r="K30"/>
  <c r="J30"/>
  <c r="I30"/>
  <c r="H30"/>
  <c r="G30"/>
  <c r="C30"/>
  <c r="BP29"/>
  <c r="BO29"/>
  <c r="BD29"/>
  <c r="BC29"/>
  <c r="BB29"/>
  <c r="AU29"/>
  <c r="AS29"/>
  <c r="AQ29"/>
  <c r="AO29"/>
  <c r="AM29"/>
  <c r="AE29"/>
  <c r="AA29"/>
  <c r="X29"/>
  <c r="W29"/>
  <c r="V29"/>
  <c r="U29"/>
  <c r="T29"/>
  <c r="S29"/>
  <c r="R29"/>
  <c r="Q29"/>
  <c r="P29"/>
  <c r="N29"/>
  <c r="M29"/>
  <c r="L29"/>
  <c r="K29"/>
  <c r="J29"/>
  <c r="I29"/>
  <c r="H29"/>
  <c r="G29"/>
  <c r="C29"/>
  <c r="BP28"/>
  <c r="BO28"/>
  <c r="BD28"/>
  <c r="BC28"/>
  <c r="BB28"/>
  <c r="AU28"/>
  <c r="AS28"/>
  <c r="AQ28"/>
  <c r="AO28"/>
  <c r="AM28"/>
  <c r="AE28"/>
  <c r="AA28"/>
  <c r="X28"/>
  <c r="W28"/>
  <c r="V28"/>
  <c r="U28"/>
  <c r="T28"/>
  <c r="S28"/>
  <c r="R28"/>
  <c r="Q28"/>
  <c r="P28"/>
  <c r="N28"/>
  <c r="M28"/>
  <c r="L28"/>
  <c r="K28"/>
  <c r="J28"/>
  <c r="I28"/>
  <c r="H28"/>
  <c r="G28"/>
  <c r="C28"/>
  <c r="BP27"/>
  <c r="BO27"/>
  <c r="BD27"/>
  <c r="BC27"/>
  <c r="BB27"/>
  <c r="AU27"/>
  <c r="AS27"/>
  <c r="AQ27"/>
  <c r="AO27"/>
  <c r="AM27"/>
  <c r="AE27"/>
  <c r="AA27"/>
  <c r="X27"/>
  <c r="W27"/>
  <c r="V27"/>
  <c r="U27"/>
  <c r="T27"/>
  <c r="S27"/>
  <c r="R27"/>
  <c r="Q27"/>
  <c r="P27"/>
  <c r="N27"/>
  <c r="M27"/>
  <c r="L27"/>
  <c r="K27"/>
  <c r="J27"/>
  <c r="I27"/>
  <c r="H27"/>
  <c r="G27"/>
  <c r="C27"/>
  <c r="BP26"/>
  <c r="BO26"/>
  <c r="BD26"/>
  <c r="BC26"/>
  <c r="BB26"/>
  <c r="AU26"/>
  <c r="AS26"/>
  <c r="AQ26"/>
  <c r="AO26"/>
  <c r="AM26"/>
  <c r="AE26"/>
  <c r="AA26"/>
  <c r="X26"/>
  <c r="W26"/>
  <c r="V26"/>
  <c r="U26"/>
  <c r="T26"/>
  <c r="S26"/>
  <c r="R26"/>
  <c r="Q26"/>
  <c r="P26"/>
  <c r="N26"/>
  <c r="M26"/>
  <c r="L26"/>
  <c r="K26"/>
  <c r="J26"/>
  <c r="I26"/>
  <c r="H26"/>
  <c r="G26"/>
  <c r="C26"/>
  <c r="BP25"/>
  <c r="BO25"/>
  <c r="BD25"/>
  <c r="BC25"/>
  <c r="BB25"/>
  <c r="AU25"/>
  <c r="AS25"/>
  <c r="AQ25"/>
  <c r="AO25"/>
  <c r="AM25"/>
  <c r="AE25"/>
  <c r="AA25"/>
  <c r="X25"/>
  <c r="W25"/>
  <c r="V25"/>
  <c r="U25"/>
  <c r="T25"/>
  <c r="S25"/>
  <c r="R25"/>
  <c r="Q25"/>
  <c r="P25"/>
  <c r="N25"/>
  <c r="M25"/>
  <c r="L25"/>
  <c r="K25"/>
  <c r="J25"/>
  <c r="I25"/>
  <c r="H25"/>
  <c r="G25"/>
  <c r="C25"/>
  <c r="BP24"/>
  <c r="BO24"/>
  <c r="BD24"/>
  <c r="BC24"/>
  <c r="BB24"/>
  <c r="AU24"/>
  <c r="AS24"/>
  <c r="AQ24"/>
  <c r="AO24"/>
  <c r="AM24"/>
  <c r="AE24"/>
  <c r="AA24"/>
  <c r="X24"/>
  <c r="W24"/>
  <c r="V24"/>
  <c r="U24"/>
  <c r="T24"/>
  <c r="S24"/>
  <c r="R24"/>
  <c r="Q24"/>
  <c r="P24"/>
  <c r="N24"/>
  <c r="M24"/>
  <c r="L24"/>
  <c r="K24"/>
  <c r="J24"/>
  <c r="I24"/>
  <c r="H24"/>
  <c r="G24"/>
  <c r="C24"/>
  <c r="BP23"/>
  <c r="BO23"/>
  <c r="BD23"/>
  <c r="BC23"/>
  <c r="BB23"/>
  <c r="AU23"/>
  <c r="AS23"/>
  <c r="AQ23"/>
  <c r="AO23"/>
  <c r="AM23"/>
  <c r="AE23"/>
  <c r="AA23"/>
  <c r="X23"/>
  <c r="W23"/>
  <c r="V23"/>
  <c r="U23"/>
  <c r="T23"/>
  <c r="S23"/>
  <c r="R23"/>
  <c r="Q23"/>
  <c r="P23"/>
  <c r="N23"/>
  <c r="M23"/>
  <c r="L23"/>
  <c r="K23"/>
  <c r="J23"/>
  <c r="I23"/>
  <c r="H23"/>
  <c r="G23"/>
  <c r="C23"/>
  <c r="BP22"/>
  <c r="BO22"/>
  <c r="BD22"/>
  <c r="BC22"/>
  <c r="BB22"/>
  <c r="AU22"/>
  <c r="AS22"/>
  <c r="AQ22"/>
  <c r="AO22"/>
  <c r="AM22"/>
  <c r="AE22"/>
  <c r="AA22"/>
  <c r="X22"/>
  <c r="W22"/>
  <c r="V22"/>
  <c r="U22"/>
  <c r="T22"/>
  <c r="S22"/>
  <c r="R22"/>
  <c r="Q22"/>
  <c r="P22"/>
  <c r="N22"/>
  <c r="M22"/>
  <c r="L22"/>
  <c r="K22"/>
  <c r="J22"/>
  <c r="I22"/>
  <c r="H22"/>
  <c r="G22"/>
  <c r="C22"/>
  <c r="BP21"/>
  <c r="BO21"/>
  <c r="BD21"/>
  <c r="BC21"/>
  <c r="BB21"/>
  <c r="AU21"/>
  <c r="AS21"/>
  <c r="AQ21"/>
  <c r="AO21"/>
  <c r="AM21"/>
  <c r="AE21"/>
  <c r="AA21"/>
  <c r="X21"/>
  <c r="W21"/>
  <c r="V21"/>
  <c r="U21"/>
  <c r="T21"/>
  <c r="S21"/>
  <c r="R21"/>
  <c r="Q21"/>
  <c r="P21"/>
  <c r="N21"/>
  <c r="M21"/>
  <c r="L21"/>
  <c r="K21"/>
  <c r="J21"/>
  <c r="I21"/>
  <c r="H21"/>
  <c r="G21"/>
  <c r="C21"/>
  <c r="BP20"/>
  <c r="BO20"/>
  <c r="BD20"/>
  <c r="BC20"/>
  <c r="BB20"/>
  <c r="AU20"/>
  <c r="AS20"/>
  <c r="AQ20"/>
  <c r="AO20"/>
  <c r="AM20"/>
  <c r="AE20"/>
  <c r="AA20"/>
  <c r="X20"/>
  <c r="W20"/>
  <c r="V20"/>
  <c r="U20"/>
  <c r="T20"/>
  <c r="S20"/>
  <c r="R20"/>
  <c r="Q20"/>
  <c r="P20"/>
  <c r="N20"/>
  <c r="M20"/>
  <c r="L20"/>
  <c r="K20"/>
  <c r="J20"/>
  <c r="I20"/>
  <c r="H20"/>
  <c r="G20"/>
  <c r="C20"/>
  <c r="BP19"/>
  <c r="BO19"/>
  <c r="BD19"/>
  <c r="BC19"/>
  <c r="BB19"/>
  <c r="AU19"/>
  <c r="AS19"/>
  <c r="AQ19"/>
  <c r="AO19"/>
  <c r="AM19"/>
  <c r="AE19"/>
  <c r="AA19"/>
  <c r="X19"/>
  <c r="W19"/>
  <c r="V19"/>
  <c r="U19"/>
  <c r="T19"/>
  <c r="S19"/>
  <c r="R19"/>
  <c r="Q19"/>
  <c r="P19"/>
  <c r="N19"/>
  <c r="M19"/>
  <c r="L19"/>
  <c r="K19"/>
  <c r="J19"/>
  <c r="I19"/>
  <c r="H19"/>
  <c r="G19"/>
  <c r="C19"/>
  <c r="BP18"/>
  <c r="BO18"/>
  <c r="BD18"/>
  <c r="BC18"/>
  <c r="BB18"/>
  <c r="AU18"/>
  <c r="AS18"/>
  <c r="AQ18"/>
  <c r="AO18"/>
  <c r="AM18"/>
  <c r="AE18"/>
  <c r="AA18"/>
  <c r="X18"/>
  <c r="W18"/>
  <c r="V18"/>
  <c r="U18"/>
  <c r="T18"/>
  <c r="S18"/>
  <c r="R18"/>
  <c r="Q18"/>
  <c r="P18"/>
  <c r="N18"/>
  <c r="M18"/>
  <c r="L18"/>
  <c r="K18"/>
  <c r="J18"/>
  <c r="I18"/>
  <c r="H18"/>
  <c r="G18"/>
  <c r="C18"/>
  <c r="BP17"/>
  <c r="BO17"/>
  <c r="BD17"/>
  <c r="BC17"/>
  <c r="BB17"/>
  <c r="AU17"/>
  <c r="AS17"/>
  <c r="AQ17"/>
  <c r="AO17"/>
  <c r="AM17"/>
  <c r="AE17"/>
  <c r="AA17"/>
  <c r="X17"/>
  <c r="W17"/>
  <c r="V17"/>
  <c r="U17"/>
  <c r="T17"/>
  <c r="S17"/>
  <c r="R17"/>
  <c r="Q17"/>
  <c r="P17"/>
  <c r="N17"/>
  <c r="M17"/>
  <c r="L17"/>
  <c r="K17"/>
  <c r="J17"/>
  <c r="I17"/>
  <c r="H17"/>
  <c r="G17"/>
  <c r="A18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BD47" i="11"/>
  <c r="BC47"/>
  <c r="AO46"/>
  <c r="BA46" i="1" s="1"/>
  <c r="AO45" i="11"/>
  <c r="BA45" i="1" s="1"/>
  <c r="AO44" i="11"/>
  <c r="BA44" i="1" s="1"/>
  <c r="AO43" i="11"/>
  <c r="BA43" i="1" s="1"/>
  <c r="AO42" i="11"/>
  <c r="BA42" i="1" s="1"/>
  <c r="AO41" i="11"/>
  <c r="BA41" i="1" s="1"/>
  <c r="AO40" i="11"/>
  <c r="BA40" i="1" s="1"/>
  <c r="AO39" i="11"/>
  <c r="BA39" i="1" s="1"/>
  <c r="AO38" i="11"/>
  <c r="BA38" i="1" s="1"/>
  <c r="AO37" i="11"/>
  <c r="BA37" i="1" s="1"/>
  <c r="AO36" i="11"/>
  <c r="BA36" i="1" s="1"/>
  <c r="AO35" i="11"/>
  <c r="BA35" i="1" s="1"/>
  <c r="AO34" i="11"/>
  <c r="BA34" i="1" s="1"/>
  <c r="AO33" i="11"/>
  <c r="BA33" i="1" s="1"/>
  <c r="AO32" i="11"/>
  <c r="BA32" i="1" s="1"/>
  <c r="AO31" i="11"/>
  <c r="BA31" i="1" s="1"/>
  <c r="AO30" i="11"/>
  <c r="BA30" i="1" s="1"/>
  <c r="AO29" i="11"/>
  <c r="BA29" i="1" s="1"/>
  <c r="AO28" i="11"/>
  <c r="BA28" i="1" s="1"/>
  <c r="AO27" i="11"/>
  <c r="BA27" i="1" s="1"/>
  <c r="AO26" i="11"/>
  <c r="BA26" i="1" s="1"/>
  <c r="AO25" i="11"/>
  <c r="BA25" i="1" s="1"/>
  <c r="AO24" i="11"/>
  <c r="BA24" i="1" s="1"/>
  <c r="AO23" i="11"/>
  <c r="BA23" i="1" s="1"/>
  <c r="AO22" i="11"/>
  <c r="BA22" i="1" s="1"/>
  <c r="AO21" i="11"/>
  <c r="BA21" i="1" s="1"/>
  <c r="AO20" i="11"/>
  <c r="BA20" i="1" s="1"/>
  <c r="AO19" i="11"/>
  <c r="BA19" i="1" s="1"/>
  <c r="AO18" i="11"/>
  <c r="BA18" i="1" s="1"/>
  <c r="S17" i="11"/>
  <c r="AC17" i="1" s="1"/>
  <c r="S46" i="11"/>
  <c r="S45"/>
  <c r="S44"/>
  <c r="S43"/>
  <c r="S42"/>
  <c r="S41"/>
  <c r="S40"/>
  <c r="S39"/>
  <c r="S38"/>
  <c r="S37"/>
  <c r="S36"/>
  <c r="S35"/>
  <c r="S34"/>
  <c r="S33"/>
  <c r="S32"/>
  <c r="S31"/>
  <c r="S30"/>
  <c r="S29"/>
  <c r="S28"/>
  <c r="S27"/>
  <c r="S26"/>
  <c r="S25"/>
  <c r="S24"/>
  <c r="S23"/>
  <c r="S22"/>
  <c r="S21"/>
  <c r="S20"/>
  <c r="S19"/>
  <c r="S18"/>
  <c r="O46"/>
  <c r="Y46" i="1" s="1"/>
  <c r="O45" i="11"/>
  <c r="Y45" i="1" s="1"/>
  <c r="O44" i="11"/>
  <c r="Y44" i="1" s="1"/>
  <c r="O43" i="11"/>
  <c r="Y43" i="1" s="1"/>
  <c r="O42" i="11"/>
  <c r="Y42" i="1" s="1"/>
  <c r="O41" i="11"/>
  <c r="Y41" i="1" s="1"/>
  <c r="O40" i="11"/>
  <c r="Y40" i="1" s="1"/>
  <c r="O39" i="11"/>
  <c r="Y39" i="1" s="1"/>
  <c r="O38" i="11"/>
  <c r="Y38" i="1" s="1"/>
  <c r="O37" i="11"/>
  <c r="Y37" i="1" s="1"/>
  <c r="O36" i="11"/>
  <c r="Y36" i="1" s="1"/>
  <c r="O35" i="11"/>
  <c r="Y35" i="1" s="1"/>
  <c r="O34" i="11"/>
  <c r="Y34" i="1" s="1"/>
  <c r="O33" i="11"/>
  <c r="Y33" i="1" s="1"/>
  <c r="O32" i="11"/>
  <c r="Y32" i="1" s="1"/>
  <c r="O31" i="11"/>
  <c r="Y31" i="1" s="1"/>
  <c r="O30" i="11"/>
  <c r="O29"/>
  <c r="Y29" i="1" s="1"/>
  <c r="O28" i="11"/>
  <c r="O27"/>
  <c r="Y27" i="1" s="1"/>
  <c r="O26" i="11"/>
  <c r="O25"/>
  <c r="Y25" i="1" s="1"/>
  <c r="O24" i="11"/>
  <c r="O23"/>
  <c r="Y23" i="1" s="1"/>
  <c r="O22" i="11"/>
  <c r="O21"/>
  <c r="Y21" i="1" s="1"/>
  <c r="O20" i="11"/>
  <c r="O19"/>
  <c r="Y19" i="1" s="1"/>
  <c r="O18" i="11"/>
  <c r="O17"/>
  <c r="Y17" i="1" s="1"/>
  <c r="P46" i="11"/>
  <c r="Z46" i="1" s="1"/>
  <c r="P45" i="11"/>
  <c r="Z45" i="1" s="1"/>
  <c r="P44" i="11"/>
  <c r="Z44" i="1" s="1"/>
  <c r="P43" i="11"/>
  <c r="Z43" i="1" s="1"/>
  <c r="P42" i="11"/>
  <c r="Z42" i="1" s="1"/>
  <c r="P41" i="11"/>
  <c r="Z41" i="1" s="1"/>
  <c r="P40" i="11"/>
  <c r="Z40" i="1" s="1"/>
  <c r="P39" i="11"/>
  <c r="Z39" i="1" s="1"/>
  <c r="P38" i="11"/>
  <c r="Z38" i="1" s="1"/>
  <c r="P37" i="11"/>
  <c r="Z37" i="1" s="1"/>
  <c r="P36" i="11"/>
  <c r="Z36" i="1" s="1"/>
  <c r="P35" i="11"/>
  <c r="Z35" i="1" s="1"/>
  <c r="P34" i="11"/>
  <c r="Z34" i="1" s="1"/>
  <c r="P33" i="11"/>
  <c r="Z33" i="1" s="1"/>
  <c r="P32" i="11"/>
  <c r="Z32" i="1" s="1"/>
  <c r="P31" i="11"/>
  <c r="Z31" i="1" s="1"/>
  <c r="P30" i="11"/>
  <c r="Z30" i="1" s="1"/>
  <c r="P29" i="11"/>
  <c r="Z29" i="1" s="1"/>
  <c r="P28" i="11"/>
  <c r="Z28" i="1" s="1"/>
  <c r="P27" i="11"/>
  <c r="P26"/>
  <c r="Z26" i="1" s="1"/>
  <c r="P25" i="11"/>
  <c r="Z25" i="1" s="1"/>
  <c r="P24" i="11"/>
  <c r="Z24" i="1" s="1"/>
  <c r="P23" i="11"/>
  <c r="P22"/>
  <c r="Z22" i="1" s="1"/>
  <c r="P21" i="11"/>
  <c r="Z21" i="1" s="1"/>
  <c r="P20" i="11"/>
  <c r="Z20" i="1" s="1"/>
  <c r="P19" i="11"/>
  <c r="P18"/>
  <c r="Z18" i="1" s="1"/>
  <c r="P17" i="11"/>
  <c r="Z17" i="1" s="1"/>
  <c r="AO17" i="11"/>
  <c r="BA17" i="1" s="1"/>
  <c r="J46" i="5"/>
  <c r="J45"/>
  <c r="J44"/>
  <c r="J43"/>
  <c r="J42"/>
  <c r="J41"/>
  <c r="J40"/>
  <c r="J39"/>
  <c r="J38"/>
  <c r="J37"/>
  <c r="J36"/>
  <c r="J35"/>
  <c r="J34"/>
  <c r="J33"/>
  <c r="J32"/>
  <c r="J31"/>
  <c r="J30"/>
  <c r="J29"/>
  <c r="J28"/>
  <c r="J27"/>
  <c r="J26"/>
  <c r="J25"/>
  <c r="J24"/>
  <c r="J23"/>
  <c r="J22"/>
  <c r="J21"/>
  <c r="J20"/>
  <c r="J19"/>
  <c r="J18"/>
  <c r="J16" i="2"/>
  <c r="K16" s="1"/>
  <c r="L16" s="1"/>
  <c r="M16" s="1"/>
  <c r="N16" s="1"/>
  <c r="O16" s="1"/>
  <c r="P16" s="1"/>
  <c r="Q16" s="1"/>
  <c r="R16" s="1"/>
  <c r="S16" s="1"/>
  <c r="T16" s="1"/>
  <c r="U16" s="1"/>
  <c r="V16" s="1"/>
  <c r="W16" s="1"/>
  <c r="X16" s="1"/>
  <c r="Y16" s="1"/>
  <c r="Z16" s="1"/>
  <c r="AA16" s="1"/>
  <c r="AB16" s="1"/>
  <c r="AC16" s="1"/>
  <c r="AD16" s="1"/>
  <c r="AE16" s="1"/>
  <c r="AF16" s="1"/>
  <c r="AG16" s="1"/>
  <c r="AH16" s="1"/>
  <c r="AI16" s="1"/>
  <c r="AJ16" s="1"/>
  <c r="AK16" s="1"/>
  <c r="AL16" s="1"/>
  <c r="AM16" s="1"/>
  <c r="W46" i="11"/>
  <c r="AG46" i="1" s="1"/>
  <c r="W45" i="11"/>
  <c r="AG45" i="1" s="1"/>
  <c r="W44" i="11"/>
  <c r="AG44" i="1" s="1"/>
  <c r="W43" i="11"/>
  <c r="AG43" i="1" s="1"/>
  <c r="W42" i="11"/>
  <c r="AG42" i="1" s="1"/>
  <c r="W41" i="11"/>
  <c r="AG41" i="1" s="1"/>
  <c r="W40" i="11"/>
  <c r="AG40" i="1" s="1"/>
  <c r="W39" i="11"/>
  <c r="AG39" i="1" s="1"/>
  <c r="W38" i="11"/>
  <c r="AG38" i="1" s="1"/>
  <c r="W37" i="11"/>
  <c r="AG37" i="1" s="1"/>
  <c r="W36" i="11"/>
  <c r="AG36" i="1" s="1"/>
  <c r="W35" i="11"/>
  <c r="AG35" i="1" s="1"/>
  <c r="W34" i="11"/>
  <c r="AG34" i="1" s="1"/>
  <c r="W33" i="11"/>
  <c r="AG33" i="1" s="1"/>
  <c r="W32" i="11"/>
  <c r="AG32" i="1" s="1"/>
  <c r="W31" i="11"/>
  <c r="AG31" i="1" s="1"/>
  <c r="W30" i="11"/>
  <c r="W29"/>
  <c r="AG29" i="1" s="1"/>
  <c r="W28" i="11"/>
  <c r="W27"/>
  <c r="AG27" i="1" s="1"/>
  <c r="W26" i="11"/>
  <c r="W25"/>
  <c r="AG25" i="1" s="1"/>
  <c r="W24" i="11"/>
  <c r="W23"/>
  <c r="AG23" i="1" s="1"/>
  <c r="W22" i="11"/>
  <c r="W21"/>
  <c r="AG21" i="1" s="1"/>
  <c r="W20" i="11"/>
  <c r="W19"/>
  <c r="AG19" i="1" s="1"/>
  <c r="W18" i="11"/>
  <c r="G46"/>
  <c r="F46"/>
  <c r="E46"/>
  <c r="E46" i="1" s="1"/>
  <c r="D46" i="11"/>
  <c r="D46" i="1" s="1"/>
  <c r="G45" i="11"/>
  <c r="F45"/>
  <c r="E45"/>
  <c r="E45" i="1" s="1"/>
  <c r="D45" i="11"/>
  <c r="D45" i="1" s="1"/>
  <c r="G44" i="11"/>
  <c r="F44"/>
  <c r="E44"/>
  <c r="E44" i="1" s="1"/>
  <c r="D44" i="11"/>
  <c r="D44" i="1" s="1"/>
  <c r="G43" i="11"/>
  <c r="F43"/>
  <c r="E43"/>
  <c r="E43" i="1" s="1"/>
  <c r="D43" i="11"/>
  <c r="D43" i="1" s="1"/>
  <c r="G42" i="11"/>
  <c r="F42"/>
  <c r="E42"/>
  <c r="E42" i="1" s="1"/>
  <c r="D42" i="11"/>
  <c r="D42" i="1" s="1"/>
  <c r="G41" i="11"/>
  <c r="F41"/>
  <c r="E41"/>
  <c r="E41" i="1" s="1"/>
  <c r="D41" i="11"/>
  <c r="D41" i="1" s="1"/>
  <c r="G40" i="11"/>
  <c r="F40"/>
  <c r="E40"/>
  <c r="E40" i="1" s="1"/>
  <c r="D40" i="11"/>
  <c r="D40" i="1" s="1"/>
  <c r="G39" i="11"/>
  <c r="F39"/>
  <c r="E39"/>
  <c r="E39" i="1" s="1"/>
  <c r="D39" i="11"/>
  <c r="D39" i="1" s="1"/>
  <c r="G38" i="11"/>
  <c r="F38"/>
  <c r="E38"/>
  <c r="E38" i="1" s="1"/>
  <c r="D38" i="11"/>
  <c r="D38" i="1" s="1"/>
  <c r="G37" i="11"/>
  <c r="F37"/>
  <c r="E37"/>
  <c r="E37" i="1" s="1"/>
  <c r="D37" i="11"/>
  <c r="D37" i="1" s="1"/>
  <c r="G36" i="11"/>
  <c r="F36"/>
  <c r="E36"/>
  <c r="E36" i="1" s="1"/>
  <c r="D36" i="11"/>
  <c r="D36" i="1" s="1"/>
  <c r="G35" i="11"/>
  <c r="F35"/>
  <c r="E35"/>
  <c r="E35" i="1" s="1"/>
  <c r="D35" i="11"/>
  <c r="D35" i="1" s="1"/>
  <c r="G34" i="11"/>
  <c r="F34"/>
  <c r="E34"/>
  <c r="E34" i="1" s="1"/>
  <c r="D34" i="11"/>
  <c r="D34" i="1" s="1"/>
  <c r="G33" i="11"/>
  <c r="F33"/>
  <c r="E33"/>
  <c r="E33" i="1" s="1"/>
  <c r="D33" i="11"/>
  <c r="D33" i="1" s="1"/>
  <c r="G32" i="11"/>
  <c r="F32"/>
  <c r="E32"/>
  <c r="E32" i="1" s="1"/>
  <c r="D32" i="11"/>
  <c r="D32" i="1" s="1"/>
  <c r="G31" i="11"/>
  <c r="F31"/>
  <c r="E31"/>
  <c r="E31" i="1" s="1"/>
  <c r="D31" i="11"/>
  <c r="D31" i="1" s="1"/>
  <c r="G30" i="11"/>
  <c r="F30"/>
  <c r="E30"/>
  <c r="E30" i="1" s="1"/>
  <c r="D30" i="11"/>
  <c r="D30" i="1" s="1"/>
  <c r="G29" i="11"/>
  <c r="F29"/>
  <c r="E29"/>
  <c r="E29" i="1" s="1"/>
  <c r="D29" i="11"/>
  <c r="D29" i="1" s="1"/>
  <c r="G28" i="11"/>
  <c r="F28"/>
  <c r="E28"/>
  <c r="E28" i="1" s="1"/>
  <c r="D28" i="11"/>
  <c r="D28" i="1" s="1"/>
  <c r="G27" i="11"/>
  <c r="F27"/>
  <c r="E27"/>
  <c r="E27" i="1" s="1"/>
  <c r="D27" i="11"/>
  <c r="D27" i="1" s="1"/>
  <c r="G26" i="11"/>
  <c r="F26"/>
  <c r="E26"/>
  <c r="E26" i="1" s="1"/>
  <c r="D26" i="11"/>
  <c r="D26" i="1" s="1"/>
  <c r="G25" i="11"/>
  <c r="F25"/>
  <c r="E25"/>
  <c r="E25" i="1" s="1"/>
  <c r="D25" i="11"/>
  <c r="D25" i="1" s="1"/>
  <c r="G24" i="11"/>
  <c r="F24"/>
  <c r="E24"/>
  <c r="E24" i="1" s="1"/>
  <c r="D24" i="11"/>
  <c r="D24" i="1" s="1"/>
  <c r="G23" i="11"/>
  <c r="F23"/>
  <c r="E23"/>
  <c r="E23" i="1" s="1"/>
  <c r="D23" i="11"/>
  <c r="D23" i="1" s="1"/>
  <c r="G22" i="11"/>
  <c r="F22"/>
  <c r="E22"/>
  <c r="E22" i="1" s="1"/>
  <c r="D22" i="11"/>
  <c r="D22" i="1" s="1"/>
  <c r="G21" i="11"/>
  <c r="F21"/>
  <c r="E21"/>
  <c r="E21" i="1" s="1"/>
  <c r="D21" i="11"/>
  <c r="D21" i="1" s="1"/>
  <c r="G20" i="11"/>
  <c r="F20"/>
  <c r="E20"/>
  <c r="E20" i="1" s="1"/>
  <c r="D20" i="11"/>
  <c r="D20" i="1" s="1"/>
  <c r="G19" i="11"/>
  <c r="F19"/>
  <c r="E19"/>
  <c r="E19" i="1" s="1"/>
  <c r="D19" i="11"/>
  <c r="D19" i="1" s="1"/>
  <c r="B19" i="11"/>
  <c r="B19" i="1" s="1"/>
  <c r="G18" i="11"/>
  <c r="F18"/>
  <c r="E18"/>
  <c r="E18" i="1" s="1"/>
  <c r="D18" i="11"/>
  <c r="D18" i="1" s="1"/>
  <c r="B18" i="11"/>
  <c r="B18" i="1" s="1"/>
  <c r="G17" i="11"/>
  <c r="F17"/>
  <c r="E17"/>
  <c r="E17" i="1" s="1"/>
  <c r="D17" i="11"/>
  <c r="D17" i="1" s="1"/>
  <c r="B17" i="11"/>
  <c r="B17" i="1" s="1"/>
  <c r="H44" i="12"/>
  <c r="L46" i="11" s="1"/>
  <c r="G44" i="12"/>
  <c r="K46" i="11" s="1"/>
  <c r="H43" i="12"/>
  <c r="L45" i="11" s="1"/>
  <c r="G43" i="12"/>
  <c r="K45" i="11" s="1"/>
  <c r="H42" i="12"/>
  <c r="L44" i="11" s="1"/>
  <c r="G42" i="12"/>
  <c r="K44" i="11" s="1"/>
  <c r="H41" i="12"/>
  <c r="L43" i="11" s="1"/>
  <c r="G41" i="12"/>
  <c r="K43" i="11" s="1"/>
  <c r="H40" i="12"/>
  <c r="L42" i="11" s="1"/>
  <c r="G40" i="12"/>
  <c r="K42" i="11" s="1"/>
  <c r="H39" i="12"/>
  <c r="L41" i="11" s="1"/>
  <c r="G39" i="12"/>
  <c r="K41" i="11" s="1"/>
  <c r="H38" i="12"/>
  <c r="L40" i="11" s="1"/>
  <c r="G38" i="12"/>
  <c r="K40" i="11" s="1"/>
  <c r="H37" i="12"/>
  <c r="L39" i="11" s="1"/>
  <c r="G37" i="12"/>
  <c r="K39" i="11" s="1"/>
  <c r="H36" i="12"/>
  <c r="L38" i="11" s="1"/>
  <c r="G36" i="12"/>
  <c r="K38" i="11" s="1"/>
  <c r="H35" i="12"/>
  <c r="L37" i="11" s="1"/>
  <c r="G35" i="12"/>
  <c r="K37" i="11" s="1"/>
  <c r="H34" i="12"/>
  <c r="L36" i="11" s="1"/>
  <c r="G34" i="12"/>
  <c r="K36" i="11" s="1"/>
  <c r="H33" i="12"/>
  <c r="L35" i="11" s="1"/>
  <c r="G33" i="12"/>
  <c r="K35" i="11" s="1"/>
  <c r="H32" i="12"/>
  <c r="L34" i="11" s="1"/>
  <c r="G32" i="12"/>
  <c r="K34" i="11" s="1"/>
  <c r="H31" i="12"/>
  <c r="L33" i="11" s="1"/>
  <c r="G31" i="12"/>
  <c r="K33" i="11" s="1"/>
  <c r="H30" i="12"/>
  <c r="L32" i="11" s="1"/>
  <c r="G30" i="12"/>
  <c r="K32" i="11" s="1"/>
  <c r="H29" i="12"/>
  <c r="L31" i="11" s="1"/>
  <c r="G29" i="12"/>
  <c r="K31" i="11" s="1"/>
  <c r="H28" i="12"/>
  <c r="L30" i="11" s="1"/>
  <c r="G28" i="12"/>
  <c r="K30" i="11" s="1"/>
  <c r="H27" i="12"/>
  <c r="L29" i="11" s="1"/>
  <c r="G27" i="12"/>
  <c r="K29" i="11" s="1"/>
  <c r="H26" i="12"/>
  <c r="L28" i="11" s="1"/>
  <c r="G26" i="12"/>
  <c r="K28" i="11" s="1"/>
  <c r="H25" i="12"/>
  <c r="L27" i="11" s="1"/>
  <c r="G25" i="12"/>
  <c r="K27" i="11" s="1"/>
  <c r="H24" i="12"/>
  <c r="L26" i="11" s="1"/>
  <c r="G24" i="12"/>
  <c r="K26" i="11" s="1"/>
  <c r="H23" i="12"/>
  <c r="L25" i="11" s="1"/>
  <c r="G23" i="12"/>
  <c r="K25" i="11" s="1"/>
  <c r="H22" i="12"/>
  <c r="L24" i="11" s="1"/>
  <c r="G22" i="12"/>
  <c r="K24" i="11" s="1"/>
  <c r="H21" i="12"/>
  <c r="L23" i="11" s="1"/>
  <c r="G21" i="12"/>
  <c r="K23" i="11" s="1"/>
  <c r="H20" i="12"/>
  <c r="L22" i="11" s="1"/>
  <c r="G20" i="12"/>
  <c r="K22" i="11" s="1"/>
  <c r="H19" i="12"/>
  <c r="L21" i="11" s="1"/>
  <c r="G19" i="12"/>
  <c r="K21" i="11" s="1"/>
  <c r="H18" i="12"/>
  <c r="L20" i="11" s="1"/>
  <c r="G18" i="12"/>
  <c r="K20" i="11" s="1"/>
  <c r="H17" i="12"/>
  <c r="L19" i="11" s="1"/>
  <c r="G17" i="12"/>
  <c r="K19" i="11" s="1"/>
  <c r="H16" i="12"/>
  <c r="L18" i="11" s="1"/>
  <c r="G16" i="12"/>
  <c r="K18" i="11" s="1"/>
  <c r="H15" i="12"/>
  <c r="L17" i="11" s="1"/>
  <c r="G15" i="12"/>
  <c r="K17" i="11" s="1"/>
  <c r="E44" i="12"/>
  <c r="D44"/>
  <c r="E43"/>
  <c r="D43"/>
  <c r="E42"/>
  <c r="D42"/>
  <c r="E41"/>
  <c r="D41"/>
  <c r="E40"/>
  <c r="D40"/>
  <c r="E39"/>
  <c r="D39"/>
  <c r="E38"/>
  <c r="D38"/>
  <c r="E37"/>
  <c r="D37"/>
  <c r="E36"/>
  <c r="D36"/>
  <c r="E35"/>
  <c r="D35"/>
  <c r="E34"/>
  <c r="D34"/>
  <c r="E33"/>
  <c r="D33"/>
  <c r="E32"/>
  <c r="D32"/>
  <c r="E31"/>
  <c r="D31"/>
  <c r="E30"/>
  <c r="D30"/>
  <c r="E29"/>
  <c r="D29"/>
  <c r="E28"/>
  <c r="D28"/>
  <c r="E27"/>
  <c r="D27"/>
  <c r="E26"/>
  <c r="D26"/>
  <c r="E25"/>
  <c r="D25"/>
  <c r="E24"/>
  <c r="D24"/>
  <c r="E23"/>
  <c r="D23"/>
  <c r="E22"/>
  <c r="D22"/>
  <c r="E21"/>
  <c r="D21"/>
  <c r="E20"/>
  <c r="D20"/>
  <c r="E19"/>
  <c r="D19"/>
  <c r="E18"/>
  <c r="D18"/>
  <c r="E17"/>
  <c r="D17"/>
  <c r="B17"/>
  <c r="E16"/>
  <c r="D16"/>
  <c r="B16"/>
  <c r="E15"/>
  <c r="D15"/>
  <c r="B15"/>
  <c r="G46" i="2"/>
  <c r="F46"/>
  <c r="E46"/>
  <c r="D46"/>
  <c r="G45"/>
  <c r="F45"/>
  <c r="E45"/>
  <c r="D45"/>
  <c r="G44"/>
  <c r="F44"/>
  <c r="E44"/>
  <c r="D44"/>
  <c r="G43"/>
  <c r="F43"/>
  <c r="E43"/>
  <c r="D43"/>
  <c r="G42"/>
  <c r="F42"/>
  <c r="E42"/>
  <c r="D42"/>
  <c r="G41"/>
  <c r="F41"/>
  <c r="E41"/>
  <c r="D41"/>
  <c r="G40"/>
  <c r="F40"/>
  <c r="E40"/>
  <c r="D40"/>
  <c r="G39"/>
  <c r="F39"/>
  <c r="E39"/>
  <c r="D39"/>
  <c r="G38"/>
  <c r="F38"/>
  <c r="E38"/>
  <c r="D38"/>
  <c r="G37"/>
  <c r="F37"/>
  <c r="E37"/>
  <c r="D37"/>
  <c r="G36"/>
  <c r="F36"/>
  <c r="E36"/>
  <c r="D36"/>
  <c r="G35"/>
  <c r="F35"/>
  <c r="E35"/>
  <c r="D35"/>
  <c r="G34"/>
  <c r="F34"/>
  <c r="E34"/>
  <c r="D34"/>
  <c r="G33"/>
  <c r="F33"/>
  <c r="E33"/>
  <c r="D33"/>
  <c r="G32"/>
  <c r="F32"/>
  <c r="E32"/>
  <c r="D32"/>
  <c r="G31"/>
  <c r="F31"/>
  <c r="E31"/>
  <c r="D31"/>
  <c r="G30"/>
  <c r="F30"/>
  <c r="E30"/>
  <c r="D30"/>
  <c r="G29"/>
  <c r="F29"/>
  <c r="E29"/>
  <c r="D29"/>
  <c r="G28"/>
  <c r="F28"/>
  <c r="E28"/>
  <c r="D28"/>
  <c r="G27"/>
  <c r="F27"/>
  <c r="E27"/>
  <c r="D27"/>
  <c r="G26"/>
  <c r="F26"/>
  <c r="E26"/>
  <c r="D26"/>
  <c r="G25"/>
  <c r="F25"/>
  <c r="E25"/>
  <c r="D25"/>
  <c r="G24"/>
  <c r="F24"/>
  <c r="E24"/>
  <c r="D24"/>
  <c r="G23"/>
  <c r="F23"/>
  <c r="E23"/>
  <c r="D23"/>
  <c r="G22"/>
  <c r="F22"/>
  <c r="E22"/>
  <c r="D22"/>
  <c r="G21"/>
  <c r="F21"/>
  <c r="E21"/>
  <c r="D21"/>
  <c r="G20"/>
  <c r="F20"/>
  <c r="E20"/>
  <c r="D20"/>
  <c r="G19"/>
  <c r="F19"/>
  <c r="E19"/>
  <c r="D19"/>
  <c r="B19"/>
  <c r="G18"/>
  <c r="F18"/>
  <c r="E18"/>
  <c r="D18"/>
  <c r="B18"/>
  <c r="G17"/>
  <c r="F17"/>
  <c r="E17"/>
  <c r="D17"/>
  <c r="B17"/>
  <c r="G46" i="3"/>
  <c r="F46"/>
  <c r="E46"/>
  <c r="D46"/>
  <c r="G45"/>
  <c r="F45"/>
  <c r="E45"/>
  <c r="D45"/>
  <c r="G44"/>
  <c r="F44"/>
  <c r="E44"/>
  <c r="D44"/>
  <c r="G43"/>
  <c r="F43"/>
  <c r="E43"/>
  <c r="D43"/>
  <c r="G42"/>
  <c r="F42"/>
  <c r="E42"/>
  <c r="D42"/>
  <c r="G41"/>
  <c r="F41"/>
  <c r="E41"/>
  <c r="D41"/>
  <c r="G40"/>
  <c r="F40"/>
  <c r="E40"/>
  <c r="D40"/>
  <c r="G39"/>
  <c r="F39"/>
  <c r="E39"/>
  <c r="D39"/>
  <c r="G38"/>
  <c r="F38"/>
  <c r="E38"/>
  <c r="D38"/>
  <c r="G37"/>
  <c r="F37"/>
  <c r="E37"/>
  <c r="D37"/>
  <c r="G36"/>
  <c r="F36"/>
  <c r="E36"/>
  <c r="D36"/>
  <c r="G35"/>
  <c r="F35"/>
  <c r="E35"/>
  <c r="D35"/>
  <c r="G34"/>
  <c r="F34"/>
  <c r="E34"/>
  <c r="D34"/>
  <c r="G33"/>
  <c r="F33"/>
  <c r="E33"/>
  <c r="D33"/>
  <c r="G32"/>
  <c r="F32"/>
  <c r="E32"/>
  <c r="D32"/>
  <c r="G31"/>
  <c r="F31"/>
  <c r="E31"/>
  <c r="D31"/>
  <c r="G30"/>
  <c r="F30"/>
  <c r="E30"/>
  <c r="D30"/>
  <c r="G29"/>
  <c r="F29"/>
  <c r="E29"/>
  <c r="D29"/>
  <c r="G28"/>
  <c r="F28"/>
  <c r="E28"/>
  <c r="D28"/>
  <c r="G27"/>
  <c r="F27"/>
  <c r="E27"/>
  <c r="D27"/>
  <c r="G26"/>
  <c r="F26"/>
  <c r="E26"/>
  <c r="D26"/>
  <c r="G25"/>
  <c r="F25"/>
  <c r="E25"/>
  <c r="D25"/>
  <c r="G24"/>
  <c r="F24"/>
  <c r="E24"/>
  <c r="D24"/>
  <c r="G23"/>
  <c r="F23"/>
  <c r="E23"/>
  <c r="D23"/>
  <c r="G22"/>
  <c r="F22"/>
  <c r="E22"/>
  <c r="D22"/>
  <c r="G21"/>
  <c r="F21"/>
  <c r="E21"/>
  <c r="D21"/>
  <c r="G20"/>
  <c r="F20"/>
  <c r="E20"/>
  <c r="D20"/>
  <c r="G19"/>
  <c r="F19"/>
  <c r="E19"/>
  <c r="D19"/>
  <c r="B19"/>
  <c r="G18"/>
  <c r="F18"/>
  <c r="E18"/>
  <c r="D18"/>
  <c r="B18"/>
  <c r="G17"/>
  <c r="F17"/>
  <c r="E17"/>
  <c r="D17"/>
  <c r="B17"/>
  <c r="H46" i="4"/>
  <c r="H46" i="11" s="1"/>
  <c r="H45" i="4"/>
  <c r="H45" i="11" s="1"/>
  <c r="H44" i="4"/>
  <c r="H44" i="11" s="1"/>
  <c r="H43" i="4"/>
  <c r="H43" i="11" s="1"/>
  <c r="H42" i="4"/>
  <c r="H42" i="11" s="1"/>
  <c r="H41" i="4"/>
  <c r="H41" i="11" s="1"/>
  <c r="H40" i="4"/>
  <c r="H40" i="11" s="1"/>
  <c r="H39" i="4"/>
  <c r="H39" i="11" s="1"/>
  <c r="H38" i="4"/>
  <c r="H38" i="11" s="1"/>
  <c r="H37" i="4"/>
  <c r="H37" i="11" s="1"/>
  <c r="H36" i="4"/>
  <c r="H36" i="11" s="1"/>
  <c r="H35" i="4"/>
  <c r="H35" i="11" s="1"/>
  <c r="H34" i="4"/>
  <c r="H34" i="11" s="1"/>
  <c r="H33" i="4"/>
  <c r="H33" i="11" s="1"/>
  <c r="H32" i="4"/>
  <c r="H32" i="11" s="1"/>
  <c r="H31" i="4"/>
  <c r="H31" i="11" s="1"/>
  <c r="H30" i="4"/>
  <c r="H30" i="11" s="1"/>
  <c r="H29" i="4"/>
  <c r="H29" i="11" s="1"/>
  <c r="H28" i="4"/>
  <c r="H28" i="11" s="1"/>
  <c r="H27" i="4"/>
  <c r="H27" i="11" s="1"/>
  <c r="H26" i="4"/>
  <c r="H26" i="11" s="1"/>
  <c r="H25" i="4"/>
  <c r="H25" i="11" s="1"/>
  <c r="H24" i="4"/>
  <c r="H24" i="11" s="1"/>
  <c r="H23" i="4"/>
  <c r="H23" i="11" s="1"/>
  <c r="H22" i="4"/>
  <c r="H22" i="11" s="1"/>
  <c r="H21" i="4"/>
  <c r="H21" i="11" s="1"/>
  <c r="H20" i="4"/>
  <c r="H20" i="11" s="1"/>
  <c r="H19" i="4"/>
  <c r="H19" i="11" s="1"/>
  <c r="H18" i="4"/>
  <c r="H18" i="11" s="1"/>
  <c r="H46" i="5"/>
  <c r="I46" i="11" s="1"/>
  <c r="H45" i="5"/>
  <c r="I45" i="11" s="1"/>
  <c r="H44" i="5"/>
  <c r="I44" i="11" s="1"/>
  <c r="H43" i="5"/>
  <c r="I43" i="11" s="1"/>
  <c r="H42" i="5"/>
  <c r="I42" i="11" s="1"/>
  <c r="H41" i="5"/>
  <c r="I41" i="11" s="1"/>
  <c r="H40" i="5"/>
  <c r="I40" i="11" s="1"/>
  <c r="H39" i="5"/>
  <c r="I39" i="11" s="1"/>
  <c r="H38" i="5"/>
  <c r="I38" i="11" s="1"/>
  <c r="H37" i="5"/>
  <c r="I37" i="11" s="1"/>
  <c r="H36" i="5"/>
  <c r="I36" i="11" s="1"/>
  <c r="H35" i="5"/>
  <c r="I35" i="11" s="1"/>
  <c r="H34" i="5"/>
  <c r="I34" i="11" s="1"/>
  <c r="H33" i="5"/>
  <c r="I33" i="11" s="1"/>
  <c r="H32" i="5"/>
  <c r="I32" i="11" s="1"/>
  <c r="H31" i="5"/>
  <c r="I31" i="11" s="1"/>
  <c r="H30" i="5"/>
  <c r="I30" i="11" s="1"/>
  <c r="H29" i="5"/>
  <c r="I29" i="11" s="1"/>
  <c r="H28" i="5"/>
  <c r="I28" i="11" s="1"/>
  <c r="H27" i="5"/>
  <c r="I27" i="11" s="1"/>
  <c r="H26" i="5"/>
  <c r="I26" i="11" s="1"/>
  <c r="H25" i="5"/>
  <c r="I25" i="11" s="1"/>
  <c r="H24" i="5"/>
  <c r="I24" i="11" s="1"/>
  <c r="H23" i="5"/>
  <c r="I23" i="11" s="1"/>
  <c r="H22" i="5"/>
  <c r="I22" i="11" s="1"/>
  <c r="H21" i="5"/>
  <c r="I21" i="11" s="1"/>
  <c r="H20" i="5"/>
  <c r="I20" i="11" s="1"/>
  <c r="H19" i="5"/>
  <c r="I19" i="11" s="1"/>
  <c r="H18" i="5"/>
  <c r="I18" i="11" s="1"/>
  <c r="G18" i="5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G17"/>
  <c r="F17"/>
  <c r="H17"/>
  <c r="I17" i="11" s="1"/>
  <c r="H17" i="4"/>
  <c r="H17" i="11" s="1"/>
  <c r="G46" i="4"/>
  <c r="F46"/>
  <c r="E46"/>
  <c r="D46"/>
  <c r="G45"/>
  <c r="F45"/>
  <c r="E45"/>
  <c r="D45"/>
  <c r="G44"/>
  <c r="F44"/>
  <c r="E44"/>
  <c r="D44"/>
  <c r="G43"/>
  <c r="F43"/>
  <c r="E43"/>
  <c r="D43"/>
  <c r="G42"/>
  <c r="F42"/>
  <c r="E42"/>
  <c r="D42"/>
  <c r="G41"/>
  <c r="F41"/>
  <c r="E41"/>
  <c r="D41"/>
  <c r="G40"/>
  <c r="F40"/>
  <c r="E40"/>
  <c r="D40"/>
  <c r="G39"/>
  <c r="F39"/>
  <c r="E39"/>
  <c r="D39"/>
  <c r="G38"/>
  <c r="F38"/>
  <c r="E38"/>
  <c r="D38"/>
  <c r="G37"/>
  <c r="F37"/>
  <c r="E37"/>
  <c r="D37"/>
  <c r="G36"/>
  <c r="F36"/>
  <c r="E36"/>
  <c r="D36"/>
  <c r="G35"/>
  <c r="F35"/>
  <c r="E35"/>
  <c r="D35"/>
  <c r="G34"/>
  <c r="F34"/>
  <c r="E34"/>
  <c r="D34"/>
  <c r="G33"/>
  <c r="F33"/>
  <c r="E33"/>
  <c r="D33"/>
  <c r="G32"/>
  <c r="F32"/>
  <c r="E32"/>
  <c r="D32"/>
  <c r="G31"/>
  <c r="F31"/>
  <c r="E31"/>
  <c r="D31"/>
  <c r="G30"/>
  <c r="F30"/>
  <c r="E30"/>
  <c r="D30"/>
  <c r="G29"/>
  <c r="F29"/>
  <c r="E29"/>
  <c r="D29"/>
  <c r="G28"/>
  <c r="F28"/>
  <c r="E28"/>
  <c r="D28"/>
  <c r="G27"/>
  <c r="F27"/>
  <c r="E27"/>
  <c r="D27"/>
  <c r="G26"/>
  <c r="F26"/>
  <c r="E26"/>
  <c r="D26"/>
  <c r="G25"/>
  <c r="F25"/>
  <c r="E25"/>
  <c r="D25"/>
  <c r="G24"/>
  <c r="F24"/>
  <c r="E24"/>
  <c r="D24"/>
  <c r="G23"/>
  <c r="F23"/>
  <c r="E23"/>
  <c r="D23"/>
  <c r="G22"/>
  <c r="F22"/>
  <c r="E22"/>
  <c r="D22"/>
  <c r="G21"/>
  <c r="F21"/>
  <c r="E21"/>
  <c r="D21"/>
  <c r="G20"/>
  <c r="F20"/>
  <c r="E20"/>
  <c r="D20"/>
  <c r="G19"/>
  <c r="F19"/>
  <c r="E19"/>
  <c r="D19"/>
  <c r="B19"/>
  <c r="G18"/>
  <c r="F18"/>
  <c r="E18"/>
  <c r="D18"/>
  <c r="B18"/>
  <c r="G17"/>
  <c r="F17"/>
  <c r="E17"/>
  <c r="D17"/>
  <c r="B17"/>
  <c r="G45" i="9"/>
  <c r="F45"/>
  <c r="E45"/>
  <c r="D45"/>
  <c r="G44"/>
  <c r="F44"/>
  <c r="E44"/>
  <c r="D44"/>
  <c r="G43"/>
  <c r="F43"/>
  <c r="E43"/>
  <c r="D43"/>
  <c r="G42"/>
  <c r="F42"/>
  <c r="E42"/>
  <c r="D42"/>
  <c r="G41"/>
  <c r="F41"/>
  <c r="E41"/>
  <c r="D41"/>
  <c r="G40"/>
  <c r="F40"/>
  <c r="E40"/>
  <c r="D40"/>
  <c r="G39"/>
  <c r="F39"/>
  <c r="E39"/>
  <c r="D39"/>
  <c r="G38"/>
  <c r="F38"/>
  <c r="E38"/>
  <c r="D38"/>
  <c r="G37"/>
  <c r="F37"/>
  <c r="E37"/>
  <c r="D37"/>
  <c r="G36"/>
  <c r="F36"/>
  <c r="E36"/>
  <c r="D36"/>
  <c r="G35"/>
  <c r="F35"/>
  <c r="E35"/>
  <c r="D35"/>
  <c r="G34"/>
  <c r="F34"/>
  <c r="E34"/>
  <c r="D34"/>
  <c r="G33"/>
  <c r="F33"/>
  <c r="E33"/>
  <c r="D33"/>
  <c r="G32"/>
  <c r="F32"/>
  <c r="E32"/>
  <c r="D32"/>
  <c r="G31"/>
  <c r="F31"/>
  <c r="E31"/>
  <c r="D31"/>
  <c r="G30"/>
  <c r="F30"/>
  <c r="E30"/>
  <c r="D30"/>
  <c r="G29"/>
  <c r="F29"/>
  <c r="E29"/>
  <c r="D29"/>
  <c r="G28"/>
  <c r="F28"/>
  <c r="E28"/>
  <c r="D28"/>
  <c r="G27"/>
  <c r="F27"/>
  <c r="E27"/>
  <c r="D27"/>
  <c r="G26"/>
  <c r="F26"/>
  <c r="E26"/>
  <c r="D26"/>
  <c r="G25"/>
  <c r="F25"/>
  <c r="E25"/>
  <c r="D25"/>
  <c r="G24"/>
  <c r="F24"/>
  <c r="E24"/>
  <c r="D24"/>
  <c r="G23"/>
  <c r="F23"/>
  <c r="E23"/>
  <c r="D23"/>
  <c r="G22"/>
  <c r="F22"/>
  <c r="E22"/>
  <c r="D22"/>
  <c r="G21"/>
  <c r="F21"/>
  <c r="E21"/>
  <c r="D21"/>
  <c r="G20"/>
  <c r="F20"/>
  <c r="E20"/>
  <c r="D20"/>
  <c r="G19"/>
  <c r="F19"/>
  <c r="E19"/>
  <c r="D19"/>
  <c r="G18"/>
  <c r="F18"/>
  <c r="E18"/>
  <c r="D18"/>
  <c r="B18"/>
  <c r="G17"/>
  <c r="F17"/>
  <c r="E17"/>
  <c r="D17"/>
  <c r="B17"/>
  <c r="E46" i="5"/>
  <c r="D46"/>
  <c r="E45"/>
  <c r="D45"/>
  <c r="E44"/>
  <c r="D44"/>
  <c r="E43"/>
  <c r="D43"/>
  <c r="E42"/>
  <c r="D42"/>
  <c r="E41"/>
  <c r="D41"/>
  <c r="E40"/>
  <c r="D40"/>
  <c r="E39"/>
  <c r="D39"/>
  <c r="E38"/>
  <c r="D38"/>
  <c r="E37"/>
  <c r="D37"/>
  <c r="E36"/>
  <c r="D36"/>
  <c r="E35"/>
  <c r="D35"/>
  <c r="E34"/>
  <c r="D34"/>
  <c r="E33"/>
  <c r="D33"/>
  <c r="E32"/>
  <c r="D32"/>
  <c r="E31"/>
  <c r="D31"/>
  <c r="E30"/>
  <c r="D30"/>
  <c r="E29"/>
  <c r="D29"/>
  <c r="E28"/>
  <c r="D28"/>
  <c r="E27"/>
  <c r="D27"/>
  <c r="E26"/>
  <c r="D26"/>
  <c r="E25"/>
  <c r="D25"/>
  <c r="E24"/>
  <c r="D24"/>
  <c r="E23"/>
  <c r="D23"/>
  <c r="E22"/>
  <c r="D22"/>
  <c r="E21"/>
  <c r="D21"/>
  <c r="E20"/>
  <c r="D20"/>
  <c r="E19"/>
  <c r="D19"/>
  <c r="B19"/>
  <c r="E18"/>
  <c r="D18"/>
  <c r="B18"/>
  <c r="E17"/>
  <c r="D17"/>
  <c r="B17"/>
  <c r="E46" i="6"/>
  <c r="D46"/>
  <c r="E45"/>
  <c r="D45"/>
  <c r="E44"/>
  <c r="D44"/>
  <c r="E43"/>
  <c r="D43"/>
  <c r="E42"/>
  <c r="D42"/>
  <c r="E41"/>
  <c r="D41"/>
  <c r="E40"/>
  <c r="D40"/>
  <c r="E39"/>
  <c r="D39"/>
  <c r="E38"/>
  <c r="D38"/>
  <c r="E37"/>
  <c r="D37"/>
  <c r="E36"/>
  <c r="D36"/>
  <c r="E35"/>
  <c r="D35"/>
  <c r="E34"/>
  <c r="D34"/>
  <c r="E33"/>
  <c r="D33"/>
  <c r="E32"/>
  <c r="D32"/>
  <c r="E31"/>
  <c r="D31"/>
  <c r="E30"/>
  <c r="D30"/>
  <c r="E29"/>
  <c r="D29"/>
  <c r="E28"/>
  <c r="D28"/>
  <c r="E27"/>
  <c r="D27"/>
  <c r="E26"/>
  <c r="D26"/>
  <c r="E25"/>
  <c r="D25"/>
  <c r="E24"/>
  <c r="D24"/>
  <c r="E23"/>
  <c r="D23"/>
  <c r="E22"/>
  <c r="D22"/>
  <c r="E21"/>
  <c r="D21"/>
  <c r="E20"/>
  <c r="D20"/>
  <c r="E19"/>
  <c r="D19"/>
  <c r="B19"/>
  <c r="E18"/>
  <c r="D18"/>
  <c r="B18"/>
  <c r="F46" i="7"/>
  <c r="F44" i="12" s="1"/>
  <c r="E46" i="7"/>
  <c r="D46"/>
  <c r="F45"/>
  <c r="J45" i="11" s="1"/>
  <c r="E45" i="7"/>
  <c r="D45"/>
  <c r="F44"/>
  <c r="F42" i="12" s="1"/>
  <c r="E44" i="7"/>
  <c r="D44"/>
  <c r="F43"/>
  <c r="J43" i="11" s="1"/>
  <c r="E43" i="7"/>
  <c r="D43"/>
  <c r="F42"/>
  <c r="F40" i="12" s="1"/>
  <c r="E42" i="7"/>
  <c r="D42"/>
  <c r="F41"/>
  <c r="J41" i="11" s="1"/>
  <c r="E41" i="7"/>
  <c r="D41"/>
  <c r="F40"/>
  <c r="F38" i="12" s="1"/>
  <c r="E40" i="7"/>
  <c r="D40"/>
  <c r="F39"/>
  <c r="J39" i="11" s="1"/>
  <c r="E39" i="7"/>
  <c r="D39"/>
  <c r="F38"/>
  <c r="F36" i="12" s="1"/>
  <c r="E38" i="7"/>
  <c r="D38"/>
  <c r="F37"/>
  <c r="J37" i="11" s="1"/>
  <c r="E37" i="7"/>
  <c r="D37"/>
  <c r="F36"/>
  <c r="F34" i="12" s="1"/>
  <c r="E36" i="7"/>
  <c r="D36"/>
  <c r="F35"/>
  <c r="J35" i="11" s="1"/>
  <c r="E35" i="7"/>
  <c r="D35"/>
  <c r="F34"/>
  <c r="F32" i="12" s="1"/>
  <c r="E34" i="7"/>
  <c r="D34"/>
  <c r="F33"/>
  <c r="J33" i="11" s="1"/>
  <c r="E33" i="7"/>
  <c r="D33"/>
  <c r="F32"/>
  <c r="F30" i="12" s="1"/>
  <c r="E32" i="7"/>
  <c r="D32"/>
  <c r="F31"/>
  <c r="J31" i="11" s="1"/>
  <c r="E31" i="7"/>
  <c r="D31"/>
  <c r="F30"/>
  <c r="F28" i="12" s="1"/>
  <c r="E30" i="7"/>
  <c r="D30"/>
  <c r="F29"/>
  <c r="J29" i="11" s="1"/>
  <c r="E29" i="7"/>
  <c r="D29"/>
  <c r="F28"/>
  <c r="F26" i="12" s="1"/>
  <c r="E28" i="7"/>
  <c r="D28"/>
  <c r="F27"/>
  <c r="J27" i="11" s="1"/>
  <c r="E27" i="7"/>
  <c r="D27"/>
  <c r="F26"/>
  <c r="F24" i="12" s="1"/>
  <c r="E26" i="7"/>
  <c r="D26"/>
  <c r="F25"/>
  <c r="J25" i="11" s="1"/>
  <c r="E25" i="7"/>
  <c r="D25"/>
  <c r="F24"/>
  <c r="F22" i="12" s="1"/>
  <c r="E24" i="7"/>
  <c r="D24"/>
  <c r="F23"/>
  <c r="J23" i="11" s="1"/>
  <c r="E23" i="7"/>
  <c r="D23"/>
  <c r="F22"/>
  <c r="F20" i="12" s="1"/>
  <c r="E22" i="7"/>
  <c r="D22"/>
  <c r="F21"/>
  <c r="J21" i="11" s="1"/>
  <c r="E21" i="7"/>
  <c r="D21"/>
  <c r="F20"/>
  <c r="F18" i="12" s="1"/>
  <c r="E20" i="7"/>
  <c r="D20"/>
  <c r="F19"/>
  <c r="J19" i="11" s="1"/>
  <c r="E19" i="7"/>
  <c r="D19"/>
  <c r="B19"/>
  <c r="F18"/>
  <c r="F16" i="12" s="1"/>
  <c r="E18" i="7"/>
  <c r="D18"/>
  <c r="B18"/>
  <c r="E17" i="6"/>
  <c r="D17"/>
  <c r="B17"/>
  <c r="F17" i="7"/>
  <c r="J17" i="11" s="1"/>
  <c r="E17" i="7"/>
  <c r="D17"/>
  <c r="B17"/>
  <c r="B18" i="8"/>
  <c r="D18"/>
  <c r="E18"/>
  <c r="F18"/>
  <c r="G18"/>
  <c r="B19"/>
  <c r="D19"/>
  <c r="E19"/>
  <c r="F19"/>
  <c r="G19"/>
  <c r="D20"/>
  <c r="E20"/>
  <c r="F20"/>
  <c r="G20"/>
  <c r="D21"/>
  <c r="E21"/>
  <c r="F21"/>
  <c r="G21"/>
  <c r="D22"/>
  <c r="E22"/>
  <c r="F22"/>
  <c r="G22"/>
  <c r="D23"/>
  <c r="E23"/>
  <c r="F23"/>
  <c r="G23"/>
  <c r="D24"/>
  <c r="E24"/>
  <c r="F24"/>
  <c r="G24"/>
  <c r="D25"/>
  <c r="E25"/>
  <c r="F25"/>
  <c r="G25"/>
  <c r="D26"/>
  <c r="E26"/>
  <c r="F26"/>
  <c r="G26"/>
  <c r="D27"/>
  <c r="E27"/>
  <c r="F27"/>
  <c r="G27"/>
  <c r="D28"/>
  <c r="E28"/>
  <c r="F28"/>
  <c r="G28"/>
  <c r="D29"/>
  <c r="E29"/>
  <c r="F29"/>
  <c r="G29"/>
  <c r="D30"/>
  <c r="E30"/>
  <c r="F30"/>
  <c r="G30"/>
  <c r="D31"/>
  <c r="E31"/>
  <c r="F31"/>
  <c r="G31"/>
  <c r="D32"/>
  <c r="E32"/>
  <c r="F32"/>
  <c r="G32"/>
  <c r="D33"/>
  <c r="E33"/>
  <c r="F33"/>
  <c r="G33"/>
  <c r="D34"/>
  <c r="E34"/>
  <c r="F34"/>
  <c r="G34"/>
  <c r="D35"/>
  <c r="E35"/>
  <c r="F35"/>
  <c r="G35"/>
  <c r="D36"/>
  <c r="E36"/>
  <c r="F36"/>
  <c r="G36"/>
  <c r="D37"/>
  <c r="E37"/>
  <c r="F37"/>
  <c r="G37"/>
  <c r="D38"/>
  <c r="E38"/>
  <c r="F38"/>
  <c r="G38"/>
  <c r="D39"/>
  <c r="E39"/>
  <c r="F39"/>
  <c r="G39"/>
  <c r="D40"/>
  <c r="E40"/>
  <c r="F40"/>
  <c r="G40"/>
  <c r="D41"/>
  <c r="E41"/>
  <c r="F41"/>
  <c r="G41"/>
  <c r="D42"/>
  <c r="E42"/>
  <c r="F42"/>
  <c r="G42"/>
  <c r="D43"/>
  <c r="E43"/>
  <c r="F43"/>
  <c r="G43"/>
  <c r="D44"/>
  <c r="E44"/>
  <c r="F44"/>
  <c r="G44"/>
  <c r="D45"/>
  <c r="E45"/>
  <c r="F45"/>
  <c r="G45"/>
  <c r="D46"/>
  <c r="E46"/>
  <c r="F46"/>
  <c r="G46"/>
  <c r="G17"/>
  <c r="F17"/>
  <c r="E17"/>
  <c r="D17"/>
  <c r="B17"/>
  <c r="G46" i="10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E46"/>
  <c r="E45"/>
  <c r="E44"/>
  <c r="E43"/>
  <c r="E42"/>
  <c r="E41"/>
  <c r="E40"/>
  <c r="E39"/>
  <c r="E38"/>
  <c r="E37"/>
  <c r="E36"/>
  <c r="E35"/>
  <c r="E34"/>
  <c r="E33"/>
  <c r="E32"/>
  <c r="E31"/>
  <c r="E30"/>
  <c r="E29"/>
  <c r="E28"/>
  <c r="E27"/>
  <c r="E26"/>
  <c r="E25"/>
  <c r="E24"/>
  <c r="E23"/>
  <c r="E22"/>
  <c r="E21"/>
  <c r="E20"/>
  <c r="E19"/>
  <c r="E18"/>
  <c r="D46"/>
  <c r="D45"/>
  <c r="D44"/>
  <c r="D43"/>
  <c r="D42"/>
  <c r="D41"/>
  <c r="D40"/>
  <c r="D39"/>
  <c r="D38"/>
  <c r="D37"/>
  <c r="D36"/>
  <c r="D35"/>
  <c r="D34"/>
  <c r="D33"/>
  <c r="D32"/>
  <c r="D31"/>
  <c r="D30"/>
  <c r="D29"/>
  <c r="D28"/>
  <c r="D27"/>
  <c r="D26"/>
  <c r="D25"/>
  <c r="D24"/>
  <c r="D23"/>
  <c r="D22"/>
  <c r="D21"/>
  <c r="D20"/>
  <c r="D19"/>
  <c r="D18"/>
  <c r="G17"/>
  <c r="F17"/>
  <c r="E17"/>
  <c r="D17"/>
  <c r="G16" i="9"/>
  <c r="F16"/>
  <c r="E16"/>
  <c r="D16"/>
  <c r="B16"/>
  <c r="O17" i="8" l="1"/>
  <c r="O46"/>
  <c r="O45"/>
  <c r="O32"/>
  <c r="O30"/>
  <c r="O29"/>
  <c r="O42"/>
  <c r="O41"/>
  <c r="O34"/>
  <c r="O33"/>
  <c r="O26"/>
  <c r="O25"/>
  <c r="O43"/>
  <c r="O39"/>
  <c r="O35"/>
  <c r="O31"/>
  <c r="O27"/>
  <c r="O23"/>
  <c r="B20" i="11"/>
  <c r="B20" i="1" s="1"/>
  <c r="B18" i="12"/>
  <c r="B20" i="2"/>
  <c r="B20" i="3"/>
  <c r="B20" i="4"/>
  <c r="B19" i="9"/>
  <c r="B20" i="14"/>
  <c r="B20" i="5"/>
  <c r="B20" i="6"/>
  <c r="B20" i="7"/>
  <c r="B20" i="8"/>
  <c r="J46" i="4"/>
  <c r="J45"/>
  <c r="J44"/>
  <c r="J43"/>
  <c r="J42"/>
  <c r="J41"/>
  <c r="J40"/>
  <c r="J39"/>
  <c r="J38"/>
  <c r="J37"/>
  <c r="J36"/>
  <c r="J35"/>
  <c r="J34"/>
  <c r="J33"/>
  <c r="J32"/>
  <c r="J31"/>
  <c r="J30"/>
  <c r="J29"/>
  <c r="J28"/>
  <c r="J27"/>
  <c r="J26"/>
  <c r="J25"/>
  <c r="J24"/>
  <c r="J23"/>
  <c r="J22"/>
  <c r="J21"/>
  <c r="J20"/>
  <c r="J19"/>
  <c r="J18"/>
  <c r="I47" i="14"/>
  <c r="F15" i="12"/>
  <c r="F17"/>
  <c r="F19"/>
  <c r="F21"/>
  <c r="F23"/>
  <c r="F25"/>
  <c r="F27"/>
  <c r="F29"/>
  <c r="F31"/>
  <c r="F33"/>
  <c r="F35"/>
  <c r="F37"/>
  <c r="F39"/>
  <c r="F41"/>
  <c r="F43"/>
  <c r="J18" i="11"/>
  <c r="J20"/>
  <c r="J22"/>
  <c r="J24"/>
  <c r="J26"/>
  <c r="J28"/>
  <c r="J30"/>
  <c r="J32"/>
  <c r="J34"/>
  <c r="J36"/>
  <c r="J38"/>
  <c r="J40"/>
  <c r="J42"/>
  <c r="J44"/>
  <c r="J46"/>
  <c r="R20"/>
  <c r="R24"/>
  <c r="R28"/>
  <c r="AB20" i="1"/>
  <c r="AD20"/>
  <c r="AB24"/>
  <c r="AD24"/>
  <c r="AB28"/>
  <c r="AD28"/>
  <c r="AC31"/>
  <c r="AC32"/>
  <c r="AC33"/>
  <c r="AC34"/>
  <c r="AC35"/>
  <c r="AC36"/>
  <c r="AC37"/>
  <c r="AC38"/>
  <c r="AC39"/>
  <c r="AC40"/>
  <c r="AC41"/>
  <c r="AC42"/>
  <c r="AC43"/>
  <c r="AC44"/>
  <c r="AC45"/>
  <c r="AC46"/>
  <c r="R17" i="11"/>
  <c r="R19"/>
  <c r="R21"/>
  <c r="R23"/>
  <c r="R25"/>
  <c r="R27"/>
  <c r="R29"/>
  <c r="R31"/>
  <c r="R33"/>
  <c r="R35"/>
  <c r="R37"/>
  <c r="R39"/>
  <c r="R41"/>
  <c r="R43"/>
  <c r="R45"/>
  <c r="V20"/>
  <c r="V24"/>
  <c r="V28"/>
  <c r="Y18" i="1"/>
  <c r="AC18"/>
  <c r="AG18"/>
  <c r="Z19"/>
  <c r="Y20"/>
  <c r="AC20"/>
  <c r="AG20"/>
  <c r="Y22"/>
  <c r="AC22"/>
  <c r="AG22"/>
  <c r="Z23"/>
  <c r="Y24"/>
  <c r="AC24"/>
  <c r="AG24"/>
  <c r="Y26"/>
  <c r="AC26"/>
  <c r="AG26"/>
  <c r="Z27"/>
  <c r="Y28"/>
  <c r="AC28"/>
  <c r="AG28"/>
  <c r="Y30"/>
  <c r="AC30"/>
  <c r="AG30"/>
  <c r="R18" i="11"/>
  <c r="R22"/>
  <c r="R26"/>
  <c r="R30"/>
  <c r="R32"/>
  <c r="R34"/>
  <c r="R36"/>
  <c r="R38"/>
  <c r="R40"/>
  <c r="R42"/>
  <c r="R44"/>
  <c r="R46"/>
  <c r="AC19" i="1"/>
  <c r="AC21"/>
  <c r="AC23"/>
  <c r="AC25"/>
  <c r="AC27"/>
  <c r="AC29"/>
  <c r="W17" i="11"/>
  <c r="AG17" i="1" s="1"/>
  <c r="X47" i="5"/>
  <c r="L46" i="3"/>
  <c r="L45"/>
  <c r="L44"/>
  <c r="L43"/>
  <c r="L42"/>
  <c r="L41"/>
  <c r="L40"/>
  <c r="L39"/>
  <c r="L38"/>
  <c r="L37"/>
  <c r="L36"/>
  <c r="L35"/>
  <c r="L34"/>
  <c r="L33"/>
  <c r="L32"/>
  <c r="L31"/>
  <c r="L30"/>
  <c r="L29"/>
  <c r="L28"/>
  <c r="L27"/>
  <c r="L26"/>
  <c r="L25"/>
  <c r="L24"/>
  <c r="L23"/>
  <c r="L22"/>
  <c r="L21"/>
  <c r="L20"/>
  <c r="L19"/>
  <c r="L18"/>
  <c r="K46"/>
  <c r="R46" s="1"/>
  <c r="K45"/>
  <c r="R45" s="1"/>
  <c r="K44"/>
  <c r="R44" s="1"/>
  <c r="K43"/>
  <c r="R43" s="1"/>
  <c r="K42"/>
  <c r="R42" s="1"/>
  <c r="K41"/>
  <c r="R41" s="1"/>
  <c r="K40"/>
  <c r="R40" s="1"/>
  <c r="K39"/>
  <c r="R39" s="1"/>
  <c r="K38"/>
  <c r="R38" s="1"/>
  <c r="K37"/>
  <c r="R37" s="1"/>
  <c r="K36"/>
  <c r="R36" s="1"/>
  <c r="K35"/>
  <c r="R35" s="1"/>
  <c r="K34"/>
  <c r="R34" s="1"/>
  <c r="K33"/>
  <c r="R33" s="1"/>
  <c r="K32"/>
  <c r="R32" s="1"/>
  <c r="K31"/>
  <c r="R31" s="1"/>
  <c r="K30"/>
  <c r="R30" s="1"/>
  <c r="K29"/>
  <c r="R29" s="1"/>
  <c r="K28"/>
  <c r="R28" s="1"/>
  <c r="K27"/>
  <c r="R27" s="1"/>
  <c r="K26"/>
  <c r="R26" s="1"/>
  <c r="K25"/>
  <c r="R25" s="1"/>
  <c r="K24"/>
  <c r="R24" s="1"/>
  <c r="K23"/>
  <c r="R23" s="1"/>
  <c r="K22"/>
  <c r="R22" s="1"/>
  <c r="K21"/>
  <c r="R21" s="1"/>
  <c r="K19"/>
  <c r="R19" s="1"/>
  <c r="K18"/>
  <c r="R18" s="1"/>
  <c r="L17"/>
  <c r="K17"/>
  <c r="R17" s="1"/>
  <c r="K16"/>
  <c r="AH46" i="1"/>
  <c r="AH45"/>
  <c r="AH44"/>
  <c r="AH43"/>
  <c r="AH42"/>
  <c r="AH41"/>
  <c r="AH40"/>
  <c r="AH39"/>
  <c r="AH38"/>
  <c r="AH37"/>
  <c r="AH36"/>
  <c r="AH35"/>
  <c r="AH34"/>
  <c r="AH33"/>
  <c r="AH32"/>
  <c r="AH31"/>
  <c r="AH30"/>
  <c r="AH29"/>
  <c r="AH28"/>
  <c r="AH27"/>
  <c r="AH26"/>
  <c r="AH25"/>
  <c r="AH24"/>
  <c r="AH23"/>
  <c r="AH22"/>
  <c r="AH21"/>
  <c r="AH20"/>
  <c r="AH19"/>
  <c r="AH18"/>
  <c r="B13" i="13"/>
  <c r="C13" s="1"/>
  <c r="D13" s="1"/>
  <c r="E13" s="1"/>
  <c r="F13" s="1"/>
  <c r="G13" s="1"/>
  <c r="H13" s="1"/>
  <c r="I13" s="1"/>
  <c r="J13" s="1"/>
  <c r="K13" s="1"/>
  <c r="L13" s="1"/>
  <c r="M13" s="1"/>
  <c r="N13" s="1"/>
  <c r="O13" s="1"/>
  <c r="P13" s="1"/>
  <c r="Q13" s="1"/>
  <c r="R13" s="1"/>
  <c r="S13" s="1"/>
  <c r="T13" s="1"/>
  <c r="U13" s="1"/>
  <c r="V13" s="1"/>
  <c r="W13" s="1"/>
  <c r="X13" s="1"/>
  <c r="Y13" s="1"/>
  <c r="Z13" s="1"/>
  <c r="AA13" s="1"/>
  <c r="AB13" s="1"/>
  <c r="AC13" s="1"/>
  <c r="B13" i="12"/>
  <c r="C13" s="1"/>
  <c r="D13" s="1"/>
  <c r="F13" s="1"/>
  <c r="G13" s="1"/>
  <c r="H13" s="1"/>
  <c r="I13" s="1"/>
  <c r="B13" i="11"/>
  <c r="C13" s="1"/>
  <c r="D13" s="1"/>
  <c r="B13" i="10"/>
  <c r="C13" s="1"/>
  <c r="D13" s="1"/>
  <c r="E13" s="1"/>
  <c r="F13" s="1"/>
  <c r="G13" s="1"/>
  <c r="H13" s="1"/>
  <c r="I13" s="1"/>
  <c r="J13" s="1"/>
  <c r="K13" s="1"/>
  <c r="L13" s="1"/>
  <c r="M13" s="1"/>
  <c r="N13" s="1"/>
  <c r="O13" s="1"/>
  <c r="B12" i="9"/>
  <c r="C12" s="1"/>
  <c r="D12" s="1"/>
  <c r="E12" s="1"/>
  <c r="F12" s="1"/>
  <c r="G12" s="1"/>
  <c r="H12" s="1"/>
  <c r="I12" s="1"/>
  <c r="B13" i="8"/>
  <c r="C13" s="1"/>
  <c r="D13" s="1"/>
  <c r="E13" s="1"/>
  <c r="F13" s="1"/>
  <c r="G13" s="1"/>
  <c r="H13" s="1"/>
  <c r="I13" s="1"/>
  <c r="J13" s="1"/>
  <c r="K13" s="1"/>
  <c r="L13" s="1"/>
  <c r="M13" s="1"/>
  <c r="N13" s="1"/>
  <c r="O13" s="1"/>
  <c r="P13" s="1"/>
  <c r="B13" i="7"/>
  <c r="C13" s="1"/>
  <c r="D13" s="1"/>
  <c r="B13" i="6"/>
  <c r="C13" s="1"/>
  <c r="D13" s="1"/>
  <c r="E13" s="1"/>
  <c r="F13" s="1"/>
  <c r="G13" s="1"/>
  <c r="H13" s="1"/>
  <c r="I13" s="1"/>
  <c r="J13" s="1"/>
  <c r="K13" s="1"/>
  <c r="L13" s="1"/>
  <c r="M13" s="1"/>
  <c r="N13" s="1"/>
  <c r="O13" s="1"/>
  <c r="P13" s="1"/>
  <c r="Q13" s="1"/>
  <c r="R13" s="1"/>
  <c r="B13" i="5"/>
  <c r="C13" s="1"/>
  <c r="D13" s="1"/>
  <c r="E13" s="1"/>
  <c r="F13" s="1"/>
  <c r="G13" s="1"/>
  <c r="H13" s="1"/>
  <c r="I13" s="1"/>
  <c r="J13" s="1"/>
  <c r="K13" s="1"/>
  <c r="L13" s="1"/>
  <c r="M13" s="1"/>
  <c r="N13" s="1"/>
  <c r="O13" s="1"/>
  <c r="P13" s="1"/>
  <c r="Q13" s="1"/>
  <c r="R13" s="1"/>
  <c r="S13" s="1"/>
  <c r="T13" s="1"/>
  <c r="U13" s="1"/>
  <c r="V13" s="1"/>
  <c r="W13" s="1"/>
  <c r="X13" s="1"/>
  <c r="Y13" s="1"/>
  <c r="B13" i="4"/>
  <c r="C13" s="1"/>
  <c r="D13" s="1"/>
  <c r="E13" s="1"/>
  <c r="F13" s="1"/>
  <c r="G13" s="1"/>
  <c r="H13" s="1"/>
  <c r="I13" s="1"/>
  <c r="J13" s="1"/>
  <c r="K13" s="1"/>
  <c r="L13" s="1"/>
  <c r="M13" s="1"/>
  <c r="N13" s="1"/>
  <c r="O13" s="1"/>
  <c r="P13" s="1"/>
  <c r="Q13" s="1"/>
  <c r="R13" s="1"/>
  <c r="S13" s="1"/>
  <c r="T13" s="1"/>
  <c r="U13" s="1"/>
  <c r="V13" s="1"/>
  <c r="W13" s="1"/>
  <c r="X13" s="1"/>
  <c r="B13" i="3"/>
  <c r="C13" s="1"/>
  <c r="D13" s="1"/>
  <c r="E13" s="1"/>
  <c r="F13" s="1"/>
  <c r="G13" s="1"/>
  <c r="H13" s="1"/>
  <c r="I13" s="1"/>
  <c r="J13" s="1"/>
  <c r="K13" s="1"/>
  <c r="L13" s="1"/>
  <c r="M13" s="1"/>
  <c r="B13" i="2"/>
  <c r="C13" s="1"/>
  <c r="D13" s="1"/>
  <c r="E13" s="1"/>
  <c r="F13" s="1"/>
  <c r="G13" s="1"/>
  <c r="H13" s="1"/>
  <c r="I13" s="1"/>
  <c r="J13" s="1"/>
  <c r="K13" s="1"/>
  <c r="L13" s="1"/>
  <c r="M13" s="1"/>
  <c r="N13" s="1"/>
  <c r="O13" s="1"/>
  <c r="P13" s="1"/>
  <c r="Q13" s="1"/>
  <c r="R13" s="1"/>
  <c r="S13" s="1"/>
  <c r="T13" s="1"/>
  <c r="U13" s="1"/>
  <c r="V13" s="1"/>
  <c r="W13" s="1"/>
  <c r="X13" s="1"/>
  <c r="Y13" s="1"/>
  <c r="Z13" s="1"/>
  <c r="AA13" s="1"/>
  <c r="AB13" s="1"/>
  <c r="AC13" s="1"/>
  <c r="AD13" s="1"/>
  <c r="AE13" s="1"/>
  <c r="AF13" s="1"/>
  <c r="AG13" s="1"/>
  <c r="AH13" s="1"/>
  <c r="AI13" s="1"/>
  <c r="AJ13" s="1"/>
  <c r="AK13" s="1"/>
  <c r="AL13" s="1"/>
  <c r="AM13" s="1"/>
  <c r="B13" i="1"/>
  <c r="C13" s="1"/>
  <c r="D13" s="1"/>
  <c r="E13" s="1"/>
  <c r="H17" i="8" l="1"/>
  <c r="T17" i="11"/>
  <c r="B21" i="14"/>
  <c r="B21" i="5"/>
  <c r="B21" i="6"/>
  <c r="B21" i="8"/>
  <c r="B21" i="11"/>
  <c r="B21" i="1" s="1"/>
  <c r="B19" i="12"/>
  <c r="B21" i="2"/>
  <c r="B21" i="3"/>
  <c r="B21" i="4"/>
  <c r="B20" i="9"/>
  <c r="B21" i="7"/>
  <c r="AD13" i="13"/>
  <c r="AE13" s="1"/>
  <c r="AF13" s="1"/>
  <c r="AG13" s="1"/>
  <c r="AH13" s="1"/>
  <c r="E13" i="7"/>
  <c r="F13" s="1"/>
  <c r="G13" s="1"/>
  <c r="H13" s="1"/>
  <c r="I13" s="1"/>
  <c r="J13" s="1"/>
  <c r="K13" s="1"/>
  <c r="L13" s="1"/>
  <c r="M13" s="1"/>
  <c r="N13" s="1"/>
  <c r="O13" s="1"/>
  <c r="P13" s="1"/>
  <c r="Q13" s="1"/>
  <c r="R13" s="1"/>
  <c r="S13" s="1"/>
  <c r="N13" i="3"/>
  <c r="O13" s="1"/>
  <c r="P13" s="1"/>
  <c r="Q13" s="1"/>
  <c r="R13" s="1"/>
  <c r="S13" s="1"/>
  <c r="AB44" i="1"/>
  <c r="AD44"/>
  <c r="AB40"/>
  <c r="AD40"/>
  <c r="AB36"/>
  <c r="AD36"/>
  <c r="AB32"/>
  <c r="AD32"/>
  <c r="AB26"/>
  <c r="AD26"/>
  <c r="AB18"/>
  <c r="AD18"/>
  <c r="AB45"/>
  <c r="AD45"/>
  <c r="AB41"/>
  <c r="AD41"/>
  <c r="AB37"/>
  <c r="AD37"/>
  <c r="AB33"/>
  <c r="AD33"/>
  <c r="AB29"/>
  <c r="AB25"/>
  <c r="AB21"/>
  <c r="AB17"/>
  <c r="AD17"/>
  <c r="AH46" i="11"/>
  <c r="Z46"/>
  <c r="AD45"/>
  <c r="AF44"/>
  <c r="AF43"/>
  <c r="AH42"/>
  <c r="Z42"/>
  <c r="AD41"/>
  <c r="AF40"/>
  <c r="AF39"/>
  <c r="AH38"/>
  <c r="Z38"/>
  <c r="AD37"/>
  <c r="AF36"/>
  <c r="AF35"/>
  <c r="AH34"/>
  <c r="Z34"/>
  <c r="AD33"/>
  <c r="AF32"/>
  <c r="AF31"/>
  <c r="Z30"/>
  <c r="AD29"/>
  <c r="AF28"/>
  <c r="Z26"/>
  <c r="AD25"/>
  <c r="AF24"/>
  <c r="Z22"/>
  <c r="AD21"/>
  <c r="AF20"/>
  <c r="Z18"/>
  <c r="AB46"/>
  <c r="AB45"/>
  <c r="AD44"/>
  <c r="AH43"/>
  <c r="Z43"/>
  <c r="AB42"/>
  <c r="AB41"/>
  <c r="AD40"/>
  <c r="AH39"/>
  <c r="Z39"/>
  <c r="AB38"/>
  <c r="AB37"/>
  <c r="AD36"/>
  <c r="AH35"/>
  <c r="Z35"/>
  <c r="AB34"/>
  <c r="AB33"/>
  <c r="AD32"/>
  <c r="AH31"/>
  <c r="Z31"/>
  <c r="AB30"/>
  <c r="AB29"/>
  <c r="AD28"/>
  <c r="AH27"/>
  <c r="Z27"/>
  <c r="AB26"/>
  <c r="AB25"/>
  <c r="AD24"/>
  <c r="AH23"/>
  <c r="Z23"/>
  <c r="AB22"/>
  <c r="AB21"/>
  <c r="AD20"/>
  <c r="AH19"/>
  <c r="Z19"/>
  <c r="AB18"/>
  <c r="V45"/>
  <c r="V44"/>
  <c r="V41"/>
  <c r="V40"/>
  <c r="V37"/>
  <c r="V36"/>
  <c r="V33"/>
  <c r="V32"/>
  <c r="AF23"/>
  <c r="AH30"/>
  <c r="AH26"/>
  <c r="AH22"/>
  <c r="AH18"/>
  <c r="AD26"/>
  <c r="AD18"/>
  <c r="AB46" i="1"/>
  <c r="AD46"/>
  <c r="AB42"/>
  <c r="AD42"/>
  <c r="AB38"/>
  <c r="AD38"/>
  <c r="AB34"/>
  <c r="AD34"/>
  <c r="AB30"/>
  <c r="AD30"/>
  <c r="AB22"/>
  <c r="AD22"/>
  <c r="BR28"/>
  <c r="AF28"/>
  <c r="BR24"/>
  <c r="AF24"/>
  <c r="BR20"/>
  <c r="AF20"/>
  <c r="AB43"/>
  <c r="AB39"/>
  <c r="AD39"/>
  <c r="AB35"/>
  <c r="AD35"/>
  <c r="AB31"/>
  <c r="AD31"/>
  <c r="AB27"/>
  <c r="AB23"/>
  <c r="AB19"/>
  <c r="AD46" i="11"/>
  <c r="AH45"/>
  <c r="Z45"/>
  <c r="AB44"/>
  <c r="AB43"/>
  <c r="AD42"/>
  <c r="AH41"/>
  <c r="Z41"/>
  <c r="AB40"/>
  <c r="AB39"/>
  <c r="AD38"/>
  <c r="AH37"/>
  <c r="Z37"/>
  <c r="AB36"/>
  <c r="AB35"/>
  <c r="AD34"/>
  <c r="AH33"/>
  <c r="Z33"/>
  <c r="AB32"/>
  <c r="AB31"/>
  <c r="AH29"/>
  <c r="Z29"/>
  <c r="AB27"/>
  <c r="AH25"/>
  <c r="Z25"/>
  <c r="AB23"/>
  <c r="AH21"/>
  <c r="Z21"/>
  <c r="AB19"/>
  <c r="AF46"/>
  <c r="AF45"/>
  <c r="AH44"/>
  <c r="Z44"/>
  <c r="AD43"/>
  <c r="AF42"/>
  <c r="AF41"/>
  <c r="AH40"/>
  <c r="Z40"/>
  <c r="AD39"/>
  <c r="AF38"/>
  <c r="AF37"/>
  <c r="AH36"/>
  <c r="Z36"/>
  <c r="AD35"/>
  <c r="AF34"/>
  <c r="AF33"/>
  <c r="AH32"/>
  <c r="Z32"/>
  <c r="AD31"/>
  <c r="AF30"/>
  <c r="AF29"/>
  <c r="AH28"/>
  <c r="Z28"/>
  <c r="AD27"/>
  <c r="AF26"/>
  <c r="AF25"/>
  <c r="AH24"/>
  <c r="Z24"/>
  <c r="AD23"/>
  <c r="AF22"/>
  <c r="AF21"/>
  <c r="AH20"/>
  <c r="Z20"/>
  <c r="AD19"/>
  <c r="AF18"/>
  <c r="V30"/>
  <c r="V26"/>
  <c r="V22"/>
  <c r="V18"/>
  <c r="AF27"/>
  <c r="AF19"/>
  <c r="AB28"/>
  <c r="AB24"/>
  <c r="AB20"/>
  <c r="AD30"/>
  <c r="AD22"/>
  <c r="AK20" i="1"/>
  <c r="AI20"/>
  <c r="AK22"/>
  <c r="AI22"/>
  <c r="AK24"/>
  <c r="AI24"/>
  <c r="AK26"/>
  <c r="AI26"/>
  <c r="AK28"/>
  <c r="AI28"/>
  <c r="AK30"/>
  <c r="AI30"/>
  <c r="AK32"/>
  <c r="AI32"/>
  <c r="AK34"/>
  <c r="AI34"/>
  <c r="AK36"/>
  <c r="AI36"/>
  <c r="AK38"/>
  <c r="AI38"/>
  <c r="AK40"/>
  <c r="AI40"/>
  <c r="AK42"/>
  <c r="AI42"/>
  <c r="AK44"/>
  <c r="AI44"/>
  <c r="AK46"/>
  <c r="AI46"/>
  <c r="AK21"/>
  <c r="AI21"/>
  <c r="AK23"/>
  <c r="AI23"/>
  <c r="AK25"/>
  <c r="AI25"/>
  <c r="AK27"/>
  <c r="AI27"/>
  <c r="AK29"/>
  <c r="AI29"/>
  <c r="AK31"/>
  <c r="AI31"/>
  <c r="AK33"/>
  <c r="AI33"/>
  <c r="AK35"/>
  <c r="AI35"/>
  <c r="AK37"/>
  <c r="AI37"/>
  <c r="AK39"/>
  <c r="AI39"/>
  <c r="AK41"/>
  <c r="AI41"/>
  <c r="AK43"/>
  <c r="AI43"/>
  <c r="AK45"/>
  <c r="AI45"/>
  <c r="AK19"/>
  <c r="AI19"/>
  <c r="AK18"/>
  <c r="AI18"/>
  <c r="AK17"/>
  <c r="AI17"/>
  <c r="F13"/>
  <c r="G13" s="1"/>
  <c r="H13" s="1"/>
  <c r="I13" s="1"/>
  <c r="J13" s="1"/>
  <c r="K13" s="1"/>
  <c r="L13" s="1"/>
  <c r="M13" s="1"/>
  <c r="N13" s="1"/>
  <c r="O13" s="1"/>
  <c r="P13" s="1"/>
  <c r="Q13" s="1"/>
  <c r="R13" s="1"/>
  <c r="S13" s="1"/>
  <c r="T13" s="1"/>
  <c r="U13" s="1"/>
  <c r="V13" s="1"/>
  <c r="W13" s="1"/>
  <c r="X13" s="1"/>
  <c r="Y13" s="1"/>
  <c r="Z13" s="1"/>
  <c r="AA13" s="1"/>
  <c r="AB13" s="1"/>
  <c r="AC13" s="1"/>
  <c r="AD13" s="1"/>
  <c r="AE13" s="1"/>
  <c r="AF13" s="1"/>
  <c r="AG13" s="1"/>
  <c r="AH13" s="1"/>
  <c r="AI13" s="1"/>
  <c r="AJ13" s="1"/>
  <c r="AK13" s="1"/>
  <c r="AL13" s="1"/>
  <c r="AM13" s="1"/>
  <c r="AN13" s="1"/>
  <c r="AO13" s="1"/>
  <c r="AP13" s="1"/>
  <c r="AQ13" s="1"/>
  <c r="AR13" s="1"/>
  <c r="AS13" s="1"/>
  <c r="AT13" s="1"/>
  <c r="AU13" s="1"/>
  <c r="AV13" s="1"/>
  <c r="AW13" s="1"/>
  <c r="AX13" s="1"/>
  <c r="AY13" s="1"/>
  <c r="AZ13" s="1"/>
  <c r="BA13" s="1"/>
  <c r="BB13" s="1"/>
  <c r="BC13" s="1"/>
  <c r="BD13" s="1"/>
  <c r="BE13" s="1"/>
  <c r="BF13" s="1"/>
  <c r="BG13" s="1"/>
  <c r="BH13" s="1"/>
  <c r="BI13" s="1"/>
  <c r="BJ13" s="1"/>
  <c r="BK13" s="1"/>
  <c r="BL13" s="1"/>
  <c r="BM13" s="1"/>
  <c r="BN13" s="1"/>
  <c r="BO13" s="1"/>
  <c r="BP13" s="1"/>
  <c r="BQ13" s="1"/>
  <c r="BR13" s="1"/>
  <c r="BS13" s="1"/>
  <c r="F13" i="11"/>
  <c r="G13" s="1"/>
  <c r="H13" s="1"/>
  <c r="I13" s="1"/>
  <c r="J13" s="1"/>
  <c r="K13" s="1"/>
  <c r="L13" s="1"/>
  <c r="M13" s="1"/>
  <c r="N13" s="1"/>
  <c r="O13" s="1"/>
  <c r="P13" s="1"/>
  <c r="Q13" s="1"/>
  <c r="R13" s="1"/>
  <c r="S13" s="1"/>
  <c r="T13" s="1"/>
  <c r="U13" s="1"/>
  <c r="V13" s="1"/>
  <c r="W13" s="1"/>
  <c r="X13" s="1"/>
  <c r="Y13" s="1"/>
  <c r="Z13" s="1"/>
  <c r="AA13" s="1"/>
  <c r="AB13" s="1"/>
  <c r="AC13" s="1"/>
  <c r="AD13" s="1"/>
  <c r="AE13" s="1"/>
  <c r="AF13" s="1"/>
  <c r="AG13" s="1"/>
  <c r="AH13" s="1"/>
  <c r="AI13" s="1"/>
  <c r="AJ13" s="1"/>
  <c r="AK13" s="1"/>
  <c r="AL13" s="1"/>
  <c r="AM13" s="1"/>
  <c r="AN13" s="1"/>
  <c r="AO13" s="1"/>
  <c r="AP13" s="1"/>
  <c r="AQ13" s="1"/>
  <c r="AR13" s="1"/>
  <c r="AS13" s="1"/>
  <c r="AT13" s="1"/>
  <c r="AU13" s="1"/>
  <c r="AV13" s="1"/>
  <c r="AW13" s="1"/>
  <c r="AX13" s="1"/>
  <c r="AY13" s="1"/>
  <c r="AZ13" s="1"/>
  <c r="BA13" s="1"/>
  <c r="BB13" s="1"/>
  <c r="BC13" s="1"/>
  <c r="BD13" s="1"/>
  <c r="BE13" s="1"/>
  <c r="BF13" s="1"/>
  <c r="W47" i="5"/>
  <c r="Y47" s="1"/>
  <c r="B22" i="11" l="1"/>
  <c r="B22" i="1" s="1"/>
  <c r="B20" i="12"/>
  <c r="B22" i="2"/>
  <c r="B22" i="3"/>
  <c r="B22" i="4"/>
  <c r="B21" i="9"/>
  <c r="B22" i="14"/>
  <c r="B22" i="5"/>
  <c r="B22" i="6"/>
  <c r="B22" i="7"/>
  <c r="B22" i="8"/>
  <c r="J22" i="7"/>
  <c r="J22" i="6"/>
  <c r="O22" i="5"/>
  <c r="H20" i="7"/>
  <c r="Q20" s="1"/>
  <c r="R20" s="1"/>
  <c r="H20" i="6"/>
  <c r="M20" i="5"/>
  <c r="M20" i="4"/>
  <c r="H28" i="7"/>
  <c r="Q28" s="1"/>
  <c r="R28" s="1"/>
  <c r="H28" i="6"/>
  <c r="M28" i="5"/>
  <c r="M28" i="4"/>
  <c r="AR27" i="1"/>
  <c r="L27" i="7"/>
  <c r="L27" i="6"/>
  <c r="Q27" i="5"/>
  <c r="J19" i="7"/>
  <c r="J19" i="6"/>
  <c r="O19" i="5"/>
  <c r="AT20" i="1"/>
  <c r="N20" i="7"/>
  <c r="N20" i="6"/>
  <c r="S20" i="5"/>
  <c r="AR22" i="1"/>
  <c r="L22" i="7"/>
  <c r="L22" i="6"/>
  <c r="Q22" i="5"/>
  <c r="F24" i="6"/>
  <c r="P24" s="1"/>
  <c r="Q24" s="1"/>
  <c r="K24" i="5"/>
  <c r="U24" s="1"/>
  <c r="K24" i="4"/>
  <c r="O24" s="1"/>
  <c r="AR25" i="1"/>
  <c r="L25" i="7"/>
  <c r="L25" i="6"/>
  <c r="Q25" i="5"/>
  <c r="J27" i="7"/>
  <c r="J27" i="6"/>
  <c r="O27" i="5"/>
  <c r="AT28" i="1"/>
  <c r="N28" i="7"/>
  <c r="N28" i="6"/>
  <c r="S28" i="5"/>
  <c r="AR30" i="1"/>
  <c r="L30" i="7"/>
  <c r="L30" i="6"/>
  <c r="Q30" i="5"/>
  <c r="F32" i="6"/>
  <c r="P32" s="1"/>
  <c r="Q32" s="1"/>
  <c r="K32" i="5"/>
  <c r="U32" s="1"/>
  <c r="K32" i="4"/>
  <c r="O32" s="1"/>
  <c r="AR33" i="1"/>
  <c r="L33" i="7"/>
  <c r="L33" i="6"/>
  <c r="Q33" i="5"/>
  <c r="J35" i="7"/>
  <c r="J35" i="6"/>
  <c r="O35" i="5"/>
  <c r="AT36" i="1"/>
  <c r="N36" i="7"/>
  <c r="S36" i="5"/>
  <c r="N36" i="6"/>
  <c r="AR38" i="1"/>
  <c r="L38" i="7"/>
  <c r="Q38" i="5"/>
  <c r="L38" i="6"/>
  <c r="K40" i="5"/>
  <c r="U40" s="1"/>
  <c r="K40" i="4"/>
  <c r="O40" s="1"/>
  <c r="F40" i="6"/>
  <c r="P40" s="1"/>
  <c r="Q40" s="1"/>
  <c r="AR41" i="1"/>
  <c r="L41" i="7"/>
  <c r="Q41" i="5"/>
  <c r="L41" i="6"/>
  <c r="J43" i="7"/>
  <c r="O43" i="5"/>
  <c r="J43" i="6"/>
  <c r="AT44" i="1"/>
  <c r="N44" i="7"/>
  <c r="S44" i="5"/>
  <c r="N44" i="6"/>
  <c r="AR46" i="1"/>
  <c r="L46" i="7"/>
  <c r="Q46" i="5"/>
  <c r="L46" i="6"/>
  <c r="F21"/>
  <c r="P21" s="1"/>
  <c r="K21" i="5"/>
  <c r="U21" s="1"/>
  <c r="K21" i="4"/>
  <c r="O21" s="1"/>
  <c r="H23" i="7"/>
  <c r="Q23" s="1"/>
  <c r="R23" s="1"/>
  <c r="H23" i="6"/>
  <c r="M23" i="5"/>
  <c r="M23" i="4"/>
  <c r="AT25" i="1"/>
  <c r="N25" i="7"/>
  <c r="N25" i="6"/>
  <c r="S25" i="5"/>
  <c r="F29" i="6"/>
  <c r="P29" s="1"/>
  <c r="K29" i="5"/>
  <c r="U29" s="1"/>
  <c r="K29" i="4"/>
  <c r="O29" s="1"/>
  <c r="H31" i="7"/>
  <c r="Q31" s="1"/>
  <c r="R31" s="1"/>
  <c r="H31" i="6"/>
  <c r="M31" i="5"/>
  <c r="M31" i="4"/>
  <c r="F33" i="6"/>
  <c r="P33" s="1"/>
  <c r="K33" i="5"/>
  <c r="U33" s="1"/>
  <c r="K33" i="4"/>
  <c r="O33" s="1"/>
  <c r="J34" i="7"/>
  <c r="J34" i="6"/>
  <c r="O34" i="5"/>
  <c r="H36" i="7"/>
  <c r="Q36" s="1"/>
  <c r="R36" s="1"/>
  <c r="M36" i="5"/>
  <c r="M36" i="4"/>
  <c r="H36" i="6"/>
  <c r="AT37" i="1"/>
  <c r="N37" i="7"/>
  <c r="S37" i="5"/>
  <c r="N37" i="6"/>
  <c r="H39" i="7"/>
  <c r="Q39" s="1"/>
  <c r="R39" s="1"/>
  <c r="M39" i="5"/>
  <c r="H39" i="6"/>
  <c r="M39" i="4"/>
  <c r="K41" i="5"/>
  <c r="U41" s="1"/>
  <c r="F41" i="6"/>
  <c r="P41" s="1"/>
  <c r="K41" i="4"/>
  <c r="O41" s="1"/>
  <c r="J42" i="7"/>
  <c r="O42" i="5"/>
  <c r="J42" i="6"/>
  <c r="H44" i="7"/>
  <c r="Q44" s="1"/>
  <c r="R44" s="1"/>
  <c r="M44" i="5"/>
  <c r="M44" i="4"/>
  <c r="H44" i="6"/>
  <c r="AT45" i="1"/>
  <c r="N45" i="7"/>
  <c r="S45" i="5"/>
  <c r="N45" i="6"/>
  <c r="J18" i="7"/>
  <c r="J18" i="6"/>
  <c r="O18" i="5"/>
  <c r="AT18" i="1"/>
  <c r="N18" i="7"/>
  <c r="N18" i="6"/>
  <c r="S18" i="5"/>
  <c r="AT26" i="1"/>
  <c r="N26" i="7"/>
  <c r="N26" i="6"/>
  <c r="S26" i="5"/>
  <c r="AR23" i="1"/>
  <c r="L23" i="7"/>
  <c r="L23" i="6"/>
  <c r="Q23" i="5"/>
  <c r="F19" i="6"/>
  <c r="P19" s="1"/>
  <c r="K19" i="5"/>
  <c r="U19" s="1"/>
  <c r="K19" i="4"/>
  <c r="O19" s="1"/>
  <c r="J20" i="7"/>
  <c r="J20" i="6"/>
  <c r="O20" i="5"/>
  <c r="H22" i="7"/>
  <c r="Q22" s="1"/>
  <c r="R22" s="1"/>
  <c r="H22" i="6"/>
  <c r="M22" i="5"/>
  <c r="M22" i="4"/>
  <c r="AT23" i="1"/>
  <c r="N23" i="7"/>
  <c r="N23" i="6"/>
  <c r="S23" i="5"/>
  <c r="H25" i="7"/>
  <c r="Q25" s="1"/>
  <c r="R25" s="1"/>
  <c r="H25" i="6"/>
  <c r="M25" i="5"/>
  <c r="M25" i="4"/>
  <c r="F27" i="6"/>
  <c r="P27" s="1"/>
  <c r="K27" i="5"/>
  <c r="U27" s="1"/>
  <c r="K27" i="4"/>
  <c r="O27" s="1"/>
  <c r="J28" i="7"/>
  <c r="J28" i="6"/>
  <c r="O28" i="5"/>
  <c r="H30" i="7"/>
  <c r="Q30" s="1"/>
  <c r="R30" s="1"/>
  <c r="H30" i="6"/>
  <c r="M30" i="5"/>
  <c r="M30" i="4"/>
  <c r="AT31" i="1"/>
  <c r="N31" i="7"/>
  <c r="N31" i="6"/>
  <c r="S31" i="5"/>
  <c r="H33" i="7"/>
  <c r="Q33" s="1"/>
  <c r="R33" s="1"/>
  <c r="H33" i="6"/>
  <c r="M33" i="5"/>
  <c r="M33" i="4"/>
  <c r="F35" i="6"/>
  <c r="P35" s="1"/>
  <c r="K35" i="5"/>
  <c r="U35" s="1"/>
  <c r="K35" i="4"/>
  <c r="O35" s="1"/>
  <c r="J36" i="7"/>
  <c r="O36" i="5"/>
  <c r="J36" i="6"/>
  <c r="H38" i="7"/>
  <c r="Q38" s="1"/>
  <c r="R38" s="1"/>
  <c r="M38" i="5"/>
  <c r="M38" i="4"/>
  <c r="H38" i="6"/>
  <c r="AT39" i="1"/>
  <c r="N39" i="7"/>
  <c r="S39" i="5"/>
  <c r="N39" i="6"/>
  <c r="H41" i="7"/>
  <c r="Q41" s="1"/>
  <c r="R41" s="1"/>
  <c r="M41" i="5"/>
  <c r="H41" i="6"/>
  <c r="M41" i="4"/>
  <c r="K43" i="5"/>
  <c r="U43" s="1"/>
  <c r="F43" i="6"/>
  <c r="P43" s="1"/>
  <c r="K43" i="4"/>
  <c r="O43" s="1"/>
  <c r="J44" i="7"/>
  <c r="O44" i="5"/>
  <c r="J44" i="6"/>
  <c r="H46" i="7"/>
  <c r="Q46" s="1"/>
  <c r="R46" s="1"/>
  <c r="M46" i="5"/>
  <c r="M46" i="4"/>
  <c r="H46" i="6"/>
  <c r="AR20" i="1"/>
  <c r="L20" i="7"/>
  <c r="L20" i="6"/>
  <c r="Q20" i="5"/>
  <c r="F22" i="6"/>
  <c r="P22" s="1"/>
  <c r="Q22" s="1"/>
  <c r="K22" i="5"/>
  <c r="U22" s="1"/>
  <c r="K22" i="4"/>
  <c r="O22" s="1"/>
  <c r="J25" i="7"/>
  <c r="J25" i="6"/>
  <c r="O25" i="5"/>
  <c r="AR28" i="1"/>
  <c r="L28" i="7"/>
  <c r="L28" i="6"/>
  <c r="Q28" i="5"/>
  <c r="F30" i="6"/>
  <c r="P30" s="1"/>
  <c r="Q30" s="1"/>
  <c r="K30" i="5"/>
  <c r="U30" s="1"/>
  <c r="K30" i="4"/>
  <c r="O30" s="1"/>
  <c r="AR32" i="1"/>
  <c r="L32" i="7"/>
  <c r="L32" i="6"/>
  <c r="Q32" i="5"/>
  <c r="F34" i="6"/>
  <c r="P34" s="1"/>
  <c r="Q34" s="1"/>
  <c r="K34" i="5"/>
  <c r="U34" s="1"/>
  <c r="K34" i="4"/>
  <c r="O34" s="1"/>
  <c r="AR35" i="1"/>
  <c r="L35" i="7"/>
  <c r="L35" i="6"/>
  <c r="Q35" i="5"/>
  <c r="J37" i="7"/>
  <c r="O37" i="5"/>
  <c r="J37" i="6"/>
  <c r="AT38" i="1"/>
  <c r="N38" i="7"/>
  <c r="S38" i="5"/>
  <c r="N38" i="6"/>
  <c r="AR40" i="1"/>
  <c r="L40" i="7"/>
  <c r="Q40" i="5"/>
  <c r="L40" i="6"/>
  <c r="K42" i="5"/>
  <c r="U42" s="1"/>
  <c r="K42" i="4"/>
  <c r="O42" s="1"/>
  <c r="F42" i="6"/>
  <c r="P42" s="1"/>
  <c r="Q42" s="1"/>
  <c r="AR43" i="1"/>
  <c r="L43" i="7"/>
  <c r="Q43" i="5"/>
  <c r="L43" i="6"/>
  <c r="J45" i="7"/>
  <c r="O45" i="5"/>
  <c r="J45" i="6"/>
  <c r="AT46" i="1"/>
  <c r="N46" i="7"/>
  <c r="S46" i="5"/>
  <c r="N46" i="6"/>
  <c r="J30" i="7"/>
  <c r="J30" i="6"/>
  <c r="O30" i="5"/>
  <c r="H24" i="7"/>
  <c r="Q24" s="1"/>
  <c r="R24" s="1"/>
  <c r="H24" i="6"/>
  <c r="M24" i="5"/>
  <c r="M24" i="4"/>
  <c r="AR19" i="1"/>
  <c r="L19" i="7"/>
  <c r="L19" i="6"/>
  <c r="Q19" i="5"/>
  <c r="AR18" i="1"/>
  <c r="L18" i="7"/>
  <c r="L18" i="6"/>
  <c r="Q18" i="5"/>
  <c r="F20" i="6"/>
  <c r="P20" s="1"/>
  <c r="Q20" s="1"/>
  <c r="K20" i="5"/>
  <c r="U20" s="1"/>
  <c r="K20" i="4"/>
  <c r="O20" s="1"/>
  <c r="AR21" i="1"/>
  <c r="L21" i="7"/>
  <c r="L21" i="6"/>
  <c r="Q21" i="5"/>
  <c r="J23" i="7"/>
  <c r="J23" i="6"/>
  <c r="O23" i="5"/>
  <c r="AT24" i="1"/>
  <c r="N24" i="7"/>
  <c r="N24" i="6"/>
  <c r="S24" i="5"/>
  <c r="AR26" i="1"/>
  <c r="L26" i="7"/>
  <c r="L26" i="6"/>
  <c r="Q26" i="5"/>
  <c r="F28" i="6"/>
  <c r="P28" s="1"/>
  <c r="Q28" s="1"/>
  <c r="K28" i="5"/>
  <c r="U28" s="1"/>
  <c r="K28" i="4"/>
  <c r="O28" s="1"/>
  <c r="AR29" i="1"/>
  <c r="L29" i="7"/>
  <c r="L29" i="6"/>
  <c r="Q29" i="5"/>
  <c r="J31" i="7"/>
  <c r="J31" i="6"/>
  <c r="O31" i="5"/>
  <c r="AT32" i="1"/>
  <c r="N32" i="7"/>
  <c r="N32" i="6"/>
  <c r="S32" i="5"/>
  <c r="AR34" i="1"/>
  <c r="L34" i="7"/>
  <c r="L34" i="6"/>
  <c r="Q34" i="5"/>
  <c r="F36" i="6"/>
  <c r="P36" s="1"/>
  <c r="Q36" s="1"/>
  <c r="K36" i="5"/>
  <c r="U36" s="1"/>
  <c r="K36" i="4"/>
  <c r="O36" s="1"/>
  <c r="AR37" i="1"/>
  <c r="L37" i="7"/>
  <c r="Q37" i="5"/>
  <c r="L37" i="6"/>
  <c r="J39" i="7"/>
  <c r="O39" i="5"/>
  <c r="J39" i="6"/>
  <c r="AT40" i="1"/>
  <c r="N40" i="7"/>
  <c r="S40" i="5"/>
  <c r="N40" i="6"/>
  <c r="AR42" i="1"/>
  <c r="L42" i="7"/>
  <c r="Q42" i="5"/>
  <c r="L42" i="6"/>
  <c r="K44" i="5"/>
  <c r="U44" s="1"/>
  <c r="K44" i="4"/>
  <c r="O44" s="1"/>
  <c r="F44" i="6"/>
  <c r="P44" s="1"/>
  <c r="Q44" s="1"/>
  <c r="AR45" i="1"/>
  <c r="L45" i="7"/>
  <c r="Q45" i="5"/>
  <c r="L45" i="6"/>
  <c r="H19" i="7"/>
  <c r="Q19" s="1"/>
  <c r="R19" s="1"/>
  <c r="H19" i="6"/>
  <c r="M19" i="5"/>
  <c r="M19" i="4"/>
  <c r="AT21" i="1"/>
  <c r="N21" i="7"/>
  <c r="N21" i="6"/>
  <c r="S21" i="5"/>
  <c r="F25" i="6"/>
  <c r="P25" s="1"/>
  <c r="K25" i="5"/>
  <c r="U25" s="1"/>
  <c r="K25" i="4"/>
  <c r="O25" s="1"/>
  <c r="H27" i="7"/>
  <c r="Q27" s="1"/>
  <c r="R27" s="1"/>
  <c r="H27" i="6"/>
  <c r="M27" i="5"/>
  <c r="M27" i="4"/>
  <c r="AT29" i="1"/>
  <c r="N29" i="7"/>
  <c r="N29" i="6"/>
  <c r="S29" i="5"/>
  <c r="H32" i="7"/>
  <c r="Q32" s="1"/>
  <c r="R32" s="1"/>
  <c r="H32" i="6"/>
  <c r="M32" i="5"/>
  <c r="M32" i="4"/>
  <c r="AT33" i="1"/>
  <c r="N33" i="7"/>
  <c r="N33" i="6"/>
  <c r="S33" i="5"/>
  <c r="H35" i="7"/>
  <c r="Q35" s="1"/>
  <c r="R35" s="1"/>
  <c r="H35" i="6"/>
  <c r="M35" i="5"/>
  <c r="M35" i="4"/>
  <c r="K37" i="5"/>
  <c r="U37" s="1"/>
  <c r="F37" i="6"/>
  <c r="P37" s="1"/>
  <c r="K37" i="4"/>
  <c r="O37" s="1"/>
  <c r="J38" i="7"/>
  <c r="O38" i="5"/>
  <c r="J38" i="6"/>
  <c r="H40" i="7"/>
  <c r="Q40" s="1"/>
  <c r="R40" s="1"/>
  <c r="M40" i="5"/>
  <c r="M40" i="4"/>
  <c r="H40" i="6"/>
  <c r="AT41" i="1"/>
  <c r="N41" i="7"/>
  <c r="S41" i="5"/>
  <c r="N41" i="6"/>
  <c r="H43" i="7"/>
  <c r="Q43" s="1"/>
  <c r="R43" s="1"/>
  <c r="M43" i="5"/>
  <c r="H43" i="6"/>
  <c r="M43" i="4"/>
  <c r="K45" i="5"/>
  <c r="U45" s="1"/>
  <c r="F45" i="6"/>
  <c r="P45" s="1"/>
  <c r="K45" i="4"/>
  <c r="O45" s="1"/>
  <c r="J46" i="7"/>
  <c r="O46" i="5"/>
  <c r="J46" i="6"/>
  <c r="J26" i="7"/>
  <c r="J26" i="6"/>
  <c r="O26" i="5"/>
  <c r="AT22" i="1"/>
  <c r="N22" i="7"/>
  <c r="N22" i="6"/>
  <c r="S22" i="5"/>
  <c r="AT30" i="1"/>
  <c r="N30" i="7"/>
  <c r="N30" i="6"/>
  <c r="S30" i="5"/>
  <c r="H18" i="7"/>
  <c r="Q18" s="1"/>
  <c r="R18" s="1"/>
  <c r="H18" i="6"/>
  <c r="M18" i="5"/>
  <c r="M18" i="4"/>
  <c r="AT19" i="1"/>
  <c r="N19" i="7"/>
  <c r="N19" i="6"/>
  <c r="S19" i="5"/>
  <c r="H21" i="7"/>
  <c r="Q21" s="1"/>
  <c r="R21" s="1"/>
  <c r="H21" i="6"/>
  <c r="M21" i="5"/>
  <c r="M21" i="4"/>
  <c r="F23" i="6"/>
  <c r="P23" s="1"/>
  <c r="K23" i="5"/>
  <c r="U23" s="1"/>
  <c r="K23" i="4"/>
  <c r="O23" s="1"/>
  <c r="J24" i="7"/>
  <c r="J24" i="6"/>
  <c r="O24" i="5"/>
  <c r="H26" i="7"/>
  <c r="Q26" s="1"/>
  <c r="R26" s="1"/>
  <c r="H26" i="6"/>
  <c r="M26" i="5"/>
  <c r="M26" i="4"/>
  <c r="AT27" i="1"/>
  <c r="N27" i="7"/>
  <c r="N27" i="6"/>
  <c r="S27" i="5"/>
  <c r="H29" i="7"/>
  <c r="Q29" s="1"/>
  <c r="R29" s="1"/>
  <c r="H29" i="6"/>
  <c r="M29" i="5"/>
  <c r="M29" i="4"/>
  <c r="F31" i="6"/>
  <c r="P31" s="1"/>
  <c r="K31" i="5"/>
  <c r="U31" s="1"/>
  <c r="K31" i="4"/>
  <c r="O31" s="1"/>
  <c r="J32" i="7"/>
  <c r="J32" i="6"/>
  <c r="O32" i="5"/>
  <c r="H34" i="7"/>
  <c r="Q34" s="1"/>
  <c r="R34" s="1"/>
  <c r="H34" i="6"/>
  <c r="M34" i="5"/>
  <c r="M34" i="4"/>
  <c r="AT35" i="1"/>
  <c r="N35" i="7"/>
  <c r="N35" i="6"/>
  <c r="S35" i="5"/>
  <c r="H37" i="7"/>
  <c r="Q37" s="1"/>
  <c r="R37" s="1"/>
  <c r="M37" i="5"/>
  <c r="H37" i="6"/>
  <c r="M37" i="4"/>
  <c r="K39" i="5"/>
  <c r="U39" s="1"/>
  <c r="F39" i="6"/>
  <c r="P39" s="1"/>
  <c r="K39" i="4"/>
  <c r="O39" s="1"/>
  <c r="J40" i="7"/>
  <c r="O40" i="5"/>
  <c r="J40" i="6"/>
  <c r="H42" i="7"/>
  <c r="Q42" s="1"/>
  <c r="R42" s="1"/>
  <c r="M42" i="5"/>
  <c r="M42" i="4"/>
  <c r="H42" i="6"/>
  <c r="AT43" i="1"/>
  <c r="N43" i="7"/>
  <c r="S43" i="5"/>
  <c r="N43" i="6"/>
  <c r="H45" i="7"/>
  <c r="Q45" s="1"/>
  <c r="R45" s="1"/>
  <c r="M45" i="5"/>
  <c r="H45" i="6"/>
  <c r="M45" i="4"/>
  <c r="F18" i="6"/>
  <c r="P18" s="1"/>
  <c r="Q18" s="1"/>
  <c r="K18" i="5"/>
  <c r="U18" s="1"/>
  <c r="K18" i="4"/>
  <c r="O18" s="1"/>
  <c r="J21" i="7"/>
  <c r="J21" i="6"/>
  <c r="O21" i="5"/>
  <c r="AR24" i="1"/>
  <c r="L24" i="7"/>
  <c r="L24" i="6"/>
  <c r="Q24" i="5"/>
  <c r="F26" i="6"/>
  <c r="P26" s="1"/>
  <c r="Q26" s="1"/>
  <c r="K26" i="5"/>
  <c r="U26" s="1"/>
  <c r="K26" i="4"/>
  <c r="O26" s="1"/>
  <c r="J29" i="7"/>
  <c r="J29" i="6"/>
  <c r="O29" i="5"/>
  <c r="AR31" i="1"/>
  <c r="L31" i="7"/>
  <c r="L31" i="6"/>
  <c r="Q31" i="5"/>
  <c r="J33" i="7"/>
  <c r="J33" i="6"/>
  <c r="O33" i="5"/>
  <c r="AT34" i="1"/>
  <c r="N34" i="7"/>
  <c r="N34" i="6"/>
  <c r="S34" i="5"/>
  <c r="AR36" i="1"/>
  <c r="L36" i="7"/>
  <c r="Q36" i="5"/>
  <c r="L36" i="6"/>
  <c r="K38" i="5"/>
  <c r="U38" s="1"/>
  <c r="K38" i="4"/>
  <c r="O38" s="1"/>
  <c r="F38" i="6"/>
  <c r="P38" s="1"/>
  <c r="Q38" s="1"/>
  <c r="AR39" i="1"/>
  <c r="L39" i="7"/>
  <c r="Q39" i="5"/>
  <c r="L39" i="6"/>
  <c r="J41" i="7"/>
  <c r="O41" i="5"/>
  <c r="J41" i="6"/>
  <c r="AT42" i="1"/>
  <c r="N42" i="7"/>
  <c r="S42" i="5"/>
  <c r="N42" i="6"/>
  <c r="AR44" i="1"/>
  <c r="L44" i="7"/>
  <c r="Q44" i="5"/>
  <c r="L44" i="6"/>
  <c r="K46" i="5"/>
  <c r="U46" s="1"/>
  <c r="K46" i="4"/>
  <c r="O46" s="1"/>
  <c r="F46" i="6"/>
  <c r="P46" s="1"/>
  <c r="Q46" s="1"/>
  <c r="AY22" i="11"/>
  <c r="BK22" i="1" s="1"/>
  <c r="AP22"/>
  <c r="AZ22" i="11"/>
  <c r="BL22" i="1" s="1"/>
  <c r="AN20"/>
  <c r="AX20" i="11"/>
  <c r="BJ20" i="1" s="1"/>
  <c r="AN28"/>
  <c r="AX28" i="11"/>
  <c r="BJ28" i="1" s="1"/>
  <c r="BR22"/>
  <c r="AF22"/>
  <c r="BR30"/>
  <c r="AF30"/>
  <c r="AP19"/>
  <c r="AY19" i="11"/>
  <c r="BK19" i="1" s="1"/>
  <c r="AZ19" i="11"/>
  <c r="BL19" i="1" s="1"/>
  <c r="AJ24" i="11"/>
  <c r="P24" i="7" s="1"/>
  <c r="AL24" i="1"/>
  <c r="AV24" i="11"/>
  <c r="AK24"/>
  <c r="AP27" i="1"/>
  <c r="AY27" i="11"/>
  <c r="BK27" i="1" s="1"/>
  <c r="AZ27" i="11"/>
  <c r="BL27" i="1" s="1"/>
  <c r="AJ32" i="11"/>
  <c r="P32" i="7" s="1"/>
  <c r="AL32" i="1"/>
  <c r="AV32" i="11"/>
  <c r="AK32"/>
  <c r="AP35" i="1"/>
  <c r="AY35" i="11"/>
  <c r="BK35" i="1" s="1"/>
  <c r="AZ35" i="11"/>
  <c r="BL35" i="1" s="1"/>
  <c r="AJ40" i="11"/>
  <c r="P40" i="7" s="1"/>
  <c r="AL40" i="1"/>
  <c r="AV40" i="11"/>
  <c r="AK40"/>
  <c r="AP43" i="1"/>
  <c r="AY43" i="11"/>
  <c r="BK43" i="1" s="1"/>
  <c r="AZ43" i="11"/>
  <c r="BL43" i="1" s="1"/>
  <c r="AK21" i="11"/>
  <c r="AL21" i="1"/>
  <c r="AV21" i="11"/>
  <c r="AJ21"/>
  <c r="P21" i="7" s="1"/>
  <c r="AN23" i="1"/>
  <c r="AX23" i="11"/>
  <c r="BJ23" i="1" s="1"/>
  <c r="AK29" i="11"/>
  <c r="AL29" i="1"/>
  <c r="AV29" i="11"/>
  <c r="AJ29"/>
  <c r="P29" i="7" s="1"/>
  <c r="AN31" i="1"/>
  <c r="AX31" i="11"/>
  <c r="BJ31" i="1" s="1"/>
  <c r="AK33" i="11"/>
  <c r="AL33" i="1"/>
  <c r="AV33" i="11"/>
  <c r="AJ33"/>
  <c r="P33" i="7" s="1"/>
  <c r="AP34" i="1"/>
  <c r="AY34" i="11"/>
  <c r="BK34" i="1" s="1"/>
  <c r="AZ34" i="11"/>
  <c r="BL34" i="1" s="1"/>
  <c r="AN36"/>
  <c r="AX36" i="11"/>
  <c r="BJ36" i="1" s="1"/>
  <c r="AN39"/>
  <c r="AX39" i="11"/>
  <c r="BJ39" i="1" s="1"/>
  <c r="AK41" i="11"/>
  <c r="AL41" i="1"/>
  <c r="AV41" i="11"/>
  <c r="AJ41"/>
  <c r="P41" i="7" s="1"/>
  <c r="AP42" i="1"/>
  <c r="AY42" i="11"/>
  <c r="BK42" i="1" s="1"/>
  <c r="AZ42" i="11"/>
  <c r="BL42" i="1" s="1"/>
  <c r="AN44"/>
  <c r="AX44" i="11"/>
  <c r="BJ44" i="1" s="1"/>
  <c r="AD43"/>
  <c r="V43" i="11"/>
  <c r="AY18"/>
  <c r="AP18" i="1"/>
  <c r="AZ18" i="11"/>
  <c r="BR33" i="1"/>
  <c r="AF33"/>
  <c r="BR37"/>
  <c r="AF37"/>
  <c r="BR41"/>
  <c r="AF41"/>
  <c r="BR45"/>
  <c r="AF45"/>
  <c r="AK19" i="11"/>
  <c r="AL19" i="1"/>
  <c r="AJ19" i="11"/>
  <c r="P19" i="7" s="1"/>
  <c r="AV19" i="11"/>
  <c r="AY20"/>
  <c r="BK20" i="1" s="1"/>
  <c r="AP20"/>
  <c r="AZ20" i="11"/>
  <c r="BL20" i="1" s="1"/>
  <c r="AN22"/>
  <c r="AX22" i="11"/>
  <c r="BJ22" i="1" s="1"/>
  <c r="AN25"/>
  <c r="AX25" i="11"/>
  <c r="BJ25" i="1" s="1"/>
  <c r="AK27" i="11"/>
  <c r="AL27" i="1"/>
  <c r="AJ27" i="11"/>
  <c r="P27" i="7" s="1"/>
  <c r="AV27" i="11"/>
  <c r="AY28"/>
  <c r="BK28" i="1" s="1"/>
  <c r="AP28"/>
  <c r="AZ28" i="11"/>
  <c r="BL28" i="1" s="1"/>
  <c r="AN30"/>
  <c r="AX30" i="11"/>
  <c r="BJ30" i="1" s="1"/>
  <c r="AN33"/>
  <c r="AX33" i="11"/>
  <c r="BJ33" i="1" s="1"/>
  <c r="AK35" i="11"/>
  <c r="AL35" i="1"/>
  <c r="AJ35" i="11"/>
  <c r="P35" i="7" s="1"/>
  <c r="AV35" i="11"/>
  <c r="AP36" i="1"/>
  <c r="AY36" i="11"/>
  <c r="BK36" i="1" s="1"/>
  <c r="AZ36" i="11"/>
  <c r="BL36" i="1" s="1"/>
  <c r="AN38"/>
  <c r="AX38" i="11"/>
  <c r="BJ38" i="1" s="1"/>
  <c r="AN41"/>
  <c r="AX41" i="11"/>
  <c r="BJ41" i="1" s="1"/>
  <c r="AK43" i="11"/>
  <c r="AL43" i="1"/>
  <c r="AJ43" i="11"/>
  <c r="P43" i="7" s="1"/>
  <c r="AV43" i="11"/>
  <c r="AP44" i="1"/>
  <c r="AY44" i="11"/>
  <c r="BK44" i="1" s="1"/>
  <c r="AZ44" i="11"/>
  <c r="BL44" i="1" s="1"/>
  <c r="AN46"/>
  <c r="AX46" i="11"/>
  <c r="BJ46" i="1" s="1"/>
  <c r="AJ22" i="11"/>
  <c r="P22" i="7" s="1"/>
  <c r="AL22" i="1"/>
  <c r="AV22" i="11"/>
  <c r="AK22"/>
  <c r="AP25" i="1"/>
  <c r="AY25" i="11"/>
  <c r="BK25" i="1" s="1"/>
  <c r="AZ25" i="11"/>
  <c r="BL25" i="1" s="1"/>
  <c r="AJ30" i="11"/>
  <c r="P30" i="7" s="1"/>
  <c r="AL30" i="1"/>
  <c r="AV30" i="11"/>
  <c r="AK30"/>
  <c r="AJ34"/>
  <c r="P34" i="7" s="1"/>
  <c r="AL34" i="1"/>
  <c r="AV34" i="11"/>
  <c r="AK34"/>
  <c r="AP37" i="1"/>
  <c r="AY37" i="11"/>
  <c r="BK37" i="1" s="1"/>
  <c r="AZ37" i="11"/>
  <c r="BL37" i="1" s="1"/>
  <c r="AJ42" i="11"/>
  <c r="P42" i="7" s="1"/>
  <c r="AL42" i="1"/>
  <c r="AV42" i="11"/>
  <c r="AK42"/>
  <c r="AP45" i="1"/>
  <c r="AY45" i="11"/>
  <c r="BK45" i="1" s="1"/>
  <c r="AZ45" i="11"/>
  <c r="BL45" i="1" s="1"/>
  <c r="V31" i="11"/>
  <c r="V39"/>
  <c r="V38"/>
  <c r="V46"/>
  <c r="AY30"/>
  <c r="BK30" i="1" s="1"/>
  <c r="AP30"/>
  <c r="AZ30" i="11"/>
  <c r="BL30" i="1" s="1"/>
  <c r="AN24"/>
  <c r="AX24" i="11"/>
  <c r="BJ24" i="1" s="1"/>
  <c r="BR18"/>
  <c r="AF18"/>
  <c r="BR26"/>
  <c r="AF26"/>
  <c r="AJ20" i="11"/>
  <c r="P20" i="7" s="1"/>
  <c r="AL20" i="1"/>
  <c r="AV20" i="11"/>
  <c r="AK20"/>
  <c r="AP23" i="1"/>
  <c r="AY23" i="11"/>
  <c r="BK23" i="1" s="1"/>
  <c r="AZ23" i="11"/>
  <c r="BL23" i="1" s="1"/>
  <c r="AJ28" i="11"/>
  <c r="P28" i="7" s="1"/>
  <c r="AL28" i="1"/>
  <c r="AV28" i="11"/>
  <c r="AK28"/>
  <c r="AP31" i="1"/>
  <c r="AY31" i="11"/>
  <c r="BK31" i="1" s="1"/>
  <c r="AZ31" i="11"/>
  <c r="BL31" i="1" s="1"/>
  <c r="AJ36" i="11"/>
  <c r="P36" i="7" s="1"/>
  <c r="AL36" i="1"/>
  <c r="AV36" i="11"/>
  <c r="AK36"/>
  <c r="AP39" i="1"/>
  <c r="AY39" i="11"/>
  <c r="BK39" i="1" s="1"/>
  <c r="AZ39" i="11"/>
  <c r="BL39" i="1" s="1"/>
  <c r="AJ44" i="11"/>
  <c r="P44" i="7" s="1"/>
  <c r="AL44" i="1"/>
  <c r="AV44" i="11"/>
  <c r="AK44"/>
  <c r="AN19" i="1"/>
  <c r="AX19" i="11"/>
  <c r="BJ19" i="1" s="1"/>
  <c r="AK25" i="11"/>
  <c r="AL25" i="1"/>
  <c r="AV25" i="11"/>
  <c r="AJ25"/>
  <c r="P25" i="7" s="1"/>
  <c r="AN27" i="1"/>
  <c r="AX27" i="11"/>
  <c r="BJ27" i="1" s="1"/>
  <c r="AN32"/>
  <c r="AX32" i="11"/>
  <c r="BJ32" i="1" s="1"/>
  <c r="AN35"/>
  <c r="AX35" i="11"/>
  <c r="BJ35" i="1" s="1"/>
  <c r="AK37" i="11"/>
  <c r="AL37" i="1"/>
  <c r="AV37" i="11"/>
  <c r="AJ37"/>
  <c r="P37" i="7" s="1"/>
  <c r="AP38" i="1"/>
  <c r="AY38" i="11"/>
  <c r="BK38" i="1" s="1"/>
  <c r="AZ38" i="11"/>
  <c r="BL38" i="1" s="1"/>
  <c r="AN40"/>
  <c r="AX40" i="11"/>
  <c r="BJ40" i="1" s="1"/>
  <c r="AN43"/>
  <c r="AX43" i="11"/>
  <c r="BJ43" i="1" s="1"/>
  <c r="AK45" i="11"/>
  <c r="AL45" i="1"/>
  <c r="AV45" i="11"/>
  <c r="AJ45"/>
  <c r="P45" i="7" s="1"/>
  <c r="AP46" i="1"/>
  <c r="AY46" i="11"/>
  <c r="BK46" i="1" s="1"/>
  <c r="AZ46" i="11"/>
  <c r="BL46" i="1" s="1"/>
  <c r="AD19"/>
  <c r="V19" i="11"/>
  <c r="AD23" i="1"/>
  <c r="V23" i="11"/>
  <c r="AD27" i="1"/>
  <c r="V27" i="11"/>
  <c r="AY26"/>
  <c r="BK26" i="1" s="1"/>
  <c r="AP26"/>
  <c r="AZ26" i="11"/>
  <c r="BL26" i="1" s="1"/>
  <c r="BR32"/>
  <c r="AF32"/>
  <c r="BR36"/>
  <c r="AF36"/>
  <c r="BR40"/>
  <c r="AF40"/>
  <c r="BR44"/>
  <c r="AF44"/>
  <c r="AN18"/>
  <c r="AX18" i="11"/>
  <c r="AN21" i="1"/>
  <c r="AX21" i="11"/>
  <c r="BJ21" i="1" s="1"/>
  <c r="AK23" i="11"/>
  <c r="AL23" i="1"/>
  <c r="AJ23" i="11"/>
  <c r="P23" i="7" s="1"/>
  <c r="AV23" i="11"/>
  <c r="AY24"/>
  <c r="BK24" i="1" s="1"/>
  <c r="AP24"/>
  <c r="AZ24" i="11"/>
  <c r="BL24" i="1" s="1"/>
  <c r="AN26"/>
  <c r="AX26" i="11"/>
  <c r="BJ26" i="1" s="1"/>
  <c r="AN29"/>
  <c r="AX29" i="11"/>
  <c r="BJ29" i="1" s="1"/>
  <c r="AK31" i="11"/>
  <c r="AL31" i="1"/>
  <c r="AJ31" i="11"/>
  <c r="P31" i="7" s="1"/>
  <c r="AV31" i="11"/>
  <c r="AP32" i="1"/>
  <c r="AY32" i="11"/>
  <c r="BK32" i="1" s="1"/>
  <c r="AZ32" i="11"/>
  <c r="BL32" i="1" s="1"/>
  <c r="AN34"/>
  <c r="AX34" i="11"/>
  <c r="BJ34" i="1" s="1"/>
  <c r="AN37"/>
  <c r="AX37" i="11"/>
  <c r="BJ37" i="1" s="1"/>
  <c r="AK39" i="11"/>
  <c r="AL39" i="1"/>
  <c r="AJ39" i="11"/>
  <c r="P39" i="7" s="1"/>
  <c r="AV39" i="11"/>
  <c r="AP40" i="1"/>
  <c r="AY40" i="11"/>
  <c r="BK40" i="1" s="1"/>
  <c r="AZ40" i="11"/>
  <c r="BL40" i="1" s="1"/>
  <c r="AN42"/>
  <c r="AX42" i="11"/>
  <c r="BJ42" i="1" s="1"/>
  <c r="AN45"/>
  <c r="AX45" i="11"/>
  <c r="BJ45" i="1" s="1"/>
  <c r="AJ18" i="11"/>
  <c r="P18" i="7" s="1"/>
  <c r="AL18" i="1"/>
  <c r="AV18" i="11"/>
  <c r="AK18"/>
  <c r="AP21" i="1"/>
  <c r="AY21" i="11"/>
  <c r="BK21" i="1" s="1"/>
  <c r="AZ21" i="11"/>
  <c r="BL21" i="1" s="1"/>
  <c r="AJ26" i="11"/>
  <c r="P26" i="7" s="1"/>
  <c r="AL26" i="1"/>
  <c r="AV26" i="11"/>
  <c r="AK26"/>
  <c r="AP29" i="1"/>
  <c r="AY29" i="11"/>
  <c r="BK29" i="1" s="1"/>
  <c r="AZ29" i="11"/>
  <c r="BL29" i="1" s="1"/>
  <c r="AP33"/>
  <c r="AY33" i="11"/>
  <c r="BK33" i="1" s="1"/>
  <c r="AZ33" i="11"/>
  <c r="BL33" i="1" s="1"/>
  <c r="AJ38" i="11"/>
  <c r="P38" i="7" s="1"/>
  <c r="AL38" i="1"/>
  <c r="AV38" i="11"/>
  <c r="AK38"/>
  <c r="AP41" i="1"/>
  <c r="AY41" i="11"/>
  <c r="BK41" i="1" s="1"/>
  <c r="AZ41" i="11"/>
  <c r="BL41" i="1" s="1"/>
  <c r="AJ46" i="11"/>
  <c r="P46" i="7" s="1"/>
  <c r="AL46" i="1"/>
  <c r="AV46" i="11"/>
  <c r="AK46"/>
  <c r="AD21" i="1"/>
  <c r="V21" i="11"/>
  <c r="AD25" i="1"/>
  <c r="V25" i="11"/>
  <c r="AD29" i="1"/>
  <c r="V29" i="11"/>
  <c r="V17"/>
  <c r="V35"/>
  <c r="V34"/>
  <c r="V42"/>
  <c r="B23" i="14" l="1"/>
  <c r="B23" i="5"/>
  <c r="B23" i="6"/>
  <c r="B23" i="8"/>
  <c r="B23" i="11"/>
  <c r="B23" i="1" s="1"/>
  <c r="B21" i="12"/>
  <c r="B23" i="2"/>
  <c r="B23" i="3"/>
  <c r="B23" i="4"/>
  <c r="B22" i="9"/>
  <c r="B23" i="7"/>
  <c r="Q31" i="6"/>
  <c r="AM31" i="11" s="1"/>
  <c r="AY31" i="1" s="1"/>
  <c r="Q23" i="6"/>
  <c r="AM23" i="11" s="1"/>
  <c r="AY23" i="1" s="1"/>
  <c r="Q45" i="6"/>
  <c r="AM45" i="11" s="1"/>
  <c r="AY45" i="1" s="1"/>
  <c r="Q37" i="6"/>
  <c r="AM37" i="11" s="1"/>
  <c r="AY37" i="1" s="1"/>
  <c r="Q25" i="6"/>
  <c r="AM25" i="11" s="1"/>
  <c r="AY25" i="1" s="1"/>
  <c r="Q43" i="6"/>
  <c r="AM43" i="11" s="1"/>
  <c r="AY43" i="1" s="1"/>
  <c r="Q33" i="6"/>
  <c r="AM33" i="11" s="1"/>
  <c r="AY33" i="1" s="1"/>
  <c r="Q21" i="6"/>
  <c r="AM21" i="11" s="1"/>
  <c r="AY21" i="1" s="1"/>
  <c r="Q39" i="6"/>
  <c r="AM39" i="11" s="1"/>
  <c r="AY39" i="1" s="1"/>
  <c r="Q35" i="6"/>
  <c r="AM35" i="11" s="1"/>
  <c r="AY35" i="1" s="1"/>
  <c r="Q27" i="6"/>
  <c r="AM27" i="11" s="1"/>
  <c r="AY27" i="1" s="1"/>
  <c r="Q19" i="6"/>
  <c r="AM19" i="11" s="1"/>
  <c r="AY19" i="1" s="1"/>
  <c r="Q41" i="6"/>
  <c r="AM41" i="11" s="1"/>
  <c r="AY41" i="1" s="1"/>
  <c r="Q29" i="6"/>
  <c r="AM29" i="11" s="1"/>
  <c r="AY29" i="1" s="1"/>
  <c r="Q46" i="4"/>
  <c r="P46"/>
  <c r="Q38"/>
  <c r="P38"/>
  <c r="Q26"/>
  <c r="P26"/>
  <c r="Q18"/>
  <c r="P18"/>
  <c r="P39"/>
  <c r="Q39"/>
  <c r="W39" i="5"/>
  <c r="V39"/>
  <c r="X39" s="1"/>
  <c r="P31" i="4"/>
  <c r="Q31"/>
  <c r="P23"/>
  <c r="Q23"/>
  <c r="P25"/>
  <c r="Q25"/>
  <c r="Q44"/>
  <c r="P44"/>
  <c r="AM36" i="11"/>
  <c r="AY36" i="1" s="1"/>
  <c r="V36" i="5"/>
  <c r="X36" s="1"/>
  <c r="W36"/>
  <c r="AM28" i="11"/>
  <c r="AY28" i="1" s="1"/>
  <c r="V28" i="5"/>
  <c r="X28" s="1"/>
  <c r="W28"/>
  <c r="AM20" i="11"/>
  <c r="AY20" i="1" s="1"/>
  <c r="V20" i="5"/>
  <c r="X20" s="1"/>
  <c r="W20"/>
  <c r="AM42" i="11"/>
  <c r="AY42" i="1" s="1"/>
  <c r="V42" i="5"/>
  <c r="X42" s="1"/>
  <c r="W42"/>
  <c r="Q34" i="4"/>
  <c r="P34"/>
  <c r="AM30" i="11"/>
  <c r="AY30" i="1" s="1"/>
  <c r="V30" i="5"/>
  <c r="X30" s="1"/>
  <c r="W30"/>
  <c r="AM22" i="11"/>
  <c r="AY22" i="1" s="1"/>
  <c r="V22" i="5"/>
  <c r="X22" s="1"/>
  <c r="W22"/>
  <c r="W35"/>
  <c r="V35"/>
  <c r="X35" s="1"/>
  <c r="W27"/>
  <c r="V27"/>
  <c r="X27" s="1"/>
  <c r="W19"/>
  <c r="V19"/>
  <c r="X19" s="1"/>
  <c r="P41" i="4"/>
  <c r="Q41"/>
  <c r="W41" i="5"/>
  <c r="V41"/>
  <c r="X41" s="1"/>
  <c r="P33" i="4"/>
  <c r="Q33"/>
  <c r="W29" i="5"/>
  <c r="V29"/>
  <c r="X29" s="1"/>
  <c r="P21" i="4"/>
  <c r="Q21"/>
  <c r="AM40" i="11"/>
  <c r="AY40" i="1" s="1"/>
  <c r="V40" i="5"/>
  <c r="X40" s="1"/>
  <c r="W40"/>
  <c r="Q32" i="4"/>
  <c r="P32"/>
  <c r="Q24"/>
  <c r="P24"/>
  <c r="AM46" i="11"/>
  <c r="AY46" i="1" s="1"/>
  <c r="V46" i="5"/>
  <c r="X46" s="1"/>
  <c r="W46"/>
  <c r="AM38" i="11"/>
  <c r="AY38" i="1" s="1"/>
  <c r="V38" i="5"/>
  <c r="X38" s="1"/>
  <c r="W38"/>
  <c r="AM26" i="11"/>
  <c r="AY26" i="1" s="1"/>
  <c r="V26" i="5"/>
  <c r="X26" s="1"/>
  <c r="W26"/>
  <c r="AM18" i="11"/>
  <c r="AY18" i="1" s="1"/>
  <c r="V18" i="5"/>
  <c r="X18" s="1"/>
  <c r="W18"/>
  <c r="W31"/>
  <c r="V31"/>
  <c r="X31" s="1"/>
  <c r="W23"/>
  <c r="V23"/>
  <c r="X23" s="1"/>
  <c r="P45" i="4"/>
  <c r="Q45"/>
  <c r="W45" i="5"/>
  <c r="V45"/>
  <c r="X45" s="1"/>
  <c r="P37" i="4"/>
  <c r="Q37"/>
  <c r="W37" i="5"/>
  <c r="V37"/>
  <c r="X37" s="1"/>
  <c r="W25"/>
  <c r="V25"/>
  <c r="X25" s="1"/>
  <c r="AM44" i="11"/>
  <c r="AY44" i="1" s="1"/>
  <c r="V44" i="5"/>
  <c r="X44" s="1"/>
  <c r="W44"/>
  <c r="Q36" i="4"/>
  <c r="P36"/>
  <c r="Q28"/>
  <c r="P28"/>
  <c r="Q20"/>
  <c r="P20"/>
  <c r="Q42"/>
  <c r="P42"/>
  <c r="AM34" i="11"/>
  <c r="AY34" i="1" s="1"/>
  <c r="V34" i="5"/>
  <c r="X34" s="1"/>
  <c r="W34"/>
  <c r="Q30" i="4"/>
  <c r="P30"/>
  <c r="Q22"/>
  <c r="P22"/>
  <c r="P43"/>
  <c r="Q43"/>
  <c r="W43" i="5"/>
  <c r="V43"/>
  <c r="X43" s="1"/>
  <c r="P35" i="4"/>
  <c r="Q35"/>
  <c r="P27"/>
  <c r="Q27"/>
  <c r="P19"/>
  <c r="Q19"/>
  <c r="W33" i="5"/>
  <c r="V33"/>
  <c r="X33" s="1"/>
  <c r="P29" i="4"/>
  <c r="Q29"/>
  <c r="W21" i="5"/>
  <c r="V21"/>
  <c r="X21" s="1"/>
  <c r="Q40" i="4"/>
  <c r="P40"/>
  <c r="AM32" i="11"/>
  <c r="AY32" i="1" s="1"/>
  <c r="V32" i="5"/>
  <c r="X32" s="1"/>
  <c r="W32"/>
  <c r="AM24" i="11"/>
  <c r="AY24" i="1" s="1"/>
  <c r="V24" i="5"/>
  <c r="X24" s="1"/>
  <c r="W24"/>
  <c r="BR17" i="1"/>
  <c r="AF17"/>
  <c r="BA46" i="11"/>
  <c r="BH46" i="1"/>
  <c r="AW46" i="11"/>
  <c r="BI46" i="1" s="1"/>
  <c r="BR42"/>
  <c r="AF42"/>
  <c r="BR35"/>
  <c r="AF35"/>
  <c r="BR29"/>
  <c r="AF29"/>
  <c r="BR25"/>
  <c r="AF25"/>
  <c r="BR21"/>
  <c r="AF21"/>
  <c r="AW46"/>
  <c r="AT46" i="11"/>
  <c r="BF46" i="1" s="1"/>
  <c r="BH38"/>
  <c r="BA38" i="11"/>
  <c r="AW38"/>
  <c r="BI38" i="1" s="1"/>
  <c r="AN38" i="11"/>
  <c r="AZ38" i="1" s="1"/>
  <c r="AV38"/>
  <c r="BB38" i="11"/>
  <c r="BN38" i="1" s="1"/>
  <c r="AL38" i="11"/>
  <c r="AX38" i="1" s="1"/>
  <c r="BH26"/>
  <c r="BA26" i="11"/>
  <c r="AW26"/>
  <c r="BI26" i="1" s="1"/>
  <c r="AN26" i="11"/>
  <c r="AZ26" i="1" s="1"/>
  <c r="AV26"/>
  <c r="BB26" i="11"/>
  <c r="BN26" i="1" s="1"/>
  <c r="AL26" i="11"/>
  <c r="AX26" i="1" s="1"/>
  <c r="AW18"/>
  <c r="AT18" i="11"/>
  <c r="BF18" i="1" s="1"/>
  <c r="AL39" i="11"/>
  <c r="AX39" i="1" s="1"/>
  <c r="AN39" i="11"/>
  <c r="AZ39" i="1" s="1"/>
  <c r="AV39"/>
  <c r="BB39" i="11"/>
  <c r="BN39" i="1" s="1"/>
  <c r="AW39"/>
  <c r="AT39" i="11"/>
  <c r="BF39" i="1" s="1"/>
  <c r="BH31"/>
  <c r="BA31" i="11"/>
  <c r="AW31"/>
  <c r="BI31" i="1" s="1"/>
  <c r="AL23" i="11"/>
  <c r="AX23" i="1" s="1"/>
  <c r="AN23" i="11"/>
  <c r="AZ23" i="1" s="1"/>
  <c r="AV23"/>
  <c r="BB23" i="11"/>
  <c r="BN23" i="1" s="1"/>
  <c r="AT23" i="11"/>
  <c r="BF23" i="1" s="1"/>
  <c r="AW23"/>
  <c r="BR27"/>
  <c r="AF27"/>
  <c r="BR23"/>
  <c r="AF23"/>
  <c r="BR19"/>
  <c r="AF19"/>
  <c r="BH45"/>
  <c r="BA45" i="11"/>
  <c r="AW45"/>
  <c r="BI45" i="1" s="1"/>
  <c r="AW45"/>
  <c r="AT45" i="11"/>
  <c r="BF45" i="1" s="1"/>
  <c r="AL37" i="11"/>
  <c r="AX37" i="1" s="1"/>
  <c r="AN37" i="11"/>
  <c r="AZ37" i="1" s="1"/>
  <c r="AV37"/>
  <c r="BB37" i="11"/>
  <c r="BN37" i="1" s="1"/>
  <c r="AL25" i="11"/>
  <c r="AX25" i="1" s="1"/>
  <c r="AN25" i="11"/>
  <c r="AZ25" i="1" s="1"/>
  <c r="AV25"/>
  <c r="BB25" i="11"/>
  <c r="BN25" i="1" s="1"/>
  <c r="AW44"/>
  <c r="AT44" i="11"/>
  <c r="BF44" i="1" s="1"/>
  <c r="BH36"/>
  <c r="BA36" i="11"/>
  <c r="AW36"/>
  <c r="BI36" i="1" s="1"/>
  <c r="AN36" i="11"/>
  <c r="AZ36" i="1" s="1"/>
  <c r="AV36"/>
  <c r="BB36" i="11"/>
  <c r="BN36" i="1" s="1"/>
  <c r="AL36" i="11"/>
  <c r="AX36" i="1" s="1"/>
  <c r="AW28"/>
  <c r="AT28" i="11"/>
  <c r="BF28" i="1" s="1"/>
  <c r="BH20"/>
  <c r="BA20" i="11"/>
  <c r="AW20"/>
  <c r="BI20" i="1" s="1"/>
  <c r="AN20" i="11"/>
  <c r="AZ20" i="1" s="1"/>
  <c r="AV20"/>
  <c r="BB20" i="11"/>
  <c r="BN20" i="1" s="1"/>
  <c r="AL20" i="11"/>
  <c r="AX20" i="1" s="1"/>
  <c r="BR38"/>
  <c r="AF38"/>
  <c r="BR31"/>
  <c r="AF31"/>
  <c r="AW42"/>
  <c r="AT42" i="11"/>
  <c r="BF42" i="1" s="1"/>
  <c r="BH34"/>
  <c r="BA34" i="11"/>
  <c r="AW34"/>
  <c r="BI34" i="1" s="1"/>
  <c r="AN34" i="11"/>
  <c r="AZ34" i="1" s="1"/>
  <c r="AV34"/>
  <c r="BB34" i="11"/>
  <c r="BN34" i="1" s="1"/>
  <c r="AL34" i="11"/>
  <c r="AX34" i="1" s="1"/>
  <c r="BH30"/>
  <c r="BA30" i="11"/>
  <c r="AW30"/>
  <c r="BI30" i="1" s="1"/>
  <c r="AN30" i="11"/>
  <c r="AZ30" i="1" s="1"/>
  <c r="AV30"/>
  <c r="BB30" i="11"/>
  <c r="BN30" i="1" s="1"/>
  <c r="AL30" i="11"/>
  <c r="AX30" i="1" s="1"/>
  <c r="AW22"/>
  <c r="AT22" i="11"/>
  <c r="BF22" i="1" s="1"/>
  <c r="AL43" i="11"/>
  <c r="AX43" i="1" s="1"/>
  <c r="AN43" i="11"/>
  <c r="AZ43" i="1" s="1"/>
  <c r="AV43"/>
  <c r="BB43" i="11"/>
  <c r="BN43" i="1" s="1"/>
  <c r="AW43"/>
  <c r="AT43" i="11"/>
  <c r="BF43" i="1" s="1"/>
  <c r="BH35"/>
  <c r="BA35" i="11"/>
  <c r="AW35"/>
  <c r="BI35" i="1" s="1"/>
  <c r="AL27" i="11"/>
  <c r="AX27" i="1" s="1"/>
  <c r="AN27" i="11"/>
  <c r="AZ27" i="1" s="1"/>
  <c r="AV27"/>
  <c r="BB27" i="11"/>
  <c r="BN27" i="1" s="1"/>
  <c r="AT27" i="11"/>
  <c r="BF27" i="1" s="1"/>
  <c r="AW27"/>
  <c r="BA19" i="11"/>
  <c r="AW19"/>
  <c r="BI19" i="1" s="1"/>
  <c r="BH19"/>
  <c r="BL18"/>
  <c r="AZ47" i="11"/>
  <c r="BK18" i="1"/>
  <c r="AY47" i="11"/>
  <c r="AL41"/>
  <c r="AX41" i="1" s="1"/>
  <c r="AN41" i="11"/>
  <c r="AZ41" i="1" s="1"/>
  <c r="AV41"/>
  <c r="BB41" i="11"/>
  <c r="BN41" i="1" s="1"/>
  <c r="BH33"/>
  <c r="BA33" i="11"/>
  <c r="AW33"/>
  <c r="BI33" i="1" s="1"/>
  <c r="AW33"/>
  <c r="AT33" i="11"/>
  <c r="BF33" i="1" s="1"/>
  <c r="BA29" i="11"/>
  <c r="AW29"/>
  <c r="BI29" i="1" s="1"/>
  <c r="BH29"/>
  <c r="AT29" i="11"/>
  <c r="BF29" i="1" s="1"/>
  <c r="AW29"/>
  <c r="BA21" i="11"/>
  <c r="AW21"/>
  <c r="BI21" i="1" s="1"/>
  <c r="BH21"/>
  <c r="AT21" i="11"/>
  <c r="BF21" i="1" s="1"/>
  <c r="AW21"/>
  <c r="AW40"/>
  <c r="AT40" i="11"/>
  <c r="BF40" i="1" s="1"/>
  <c r="BH32"/>
  <c r="BA32" i="11"/>
  <c r="AW32"/>
  <c r="BI32" i="1" s="1"/>
  <c r="AN32" i="11"/>
  <c r="AZ32" i="1" s="1"/>
  <c r="AV32"/>
  <c r="BB32" i="11"/>
  <c r="BN32" i="1" s="1"/>
  <c r="AL32" i="11"/>
  <c r="AX32" i="1" s="1"/>
  <c r="AW24"/>
  <c r="AT24" i="11"/>
  <c r="BF24" i="1" s="1"/>
  <c r="BR34"/>
  <c r="AF34"/>
  <c r="AN46" i="11"/>
  <c r="AZ46" i="1" s="1"/>
  <c r="AV46"/>
  <c r="BB46" i="11"/>
  <c r="BN46" i="1" s="1"/>
  <c r="AL46" i="11"/>
  <c r="AX46" i="1" s="1"/>
  <c r="AU46" i="11"/>
  <c r="AW38" i="1"/>
  <c r="AT38" i="11"/>
  <c r="BF38" i="1" s="1"/>
  <c r="AW26"/>
  <c r="AT26" i="11"/>
  <c r="BF26" i="1" s="1"/>
  <c r="BH18"/>
  <c r="AV47" i="11"/>
  <c r="BA18"/>
  <c r="AW18"/>
  <c r="AN18"/>
  <c r="AZ18" i="1" s="1"/>
  <c r="AV18"/>
  <c r="BB18" i="11"/>
  <c r="AL18"/>
  <c r="AX18" i="1" s="1"/>
  <c r="BH39"/>
  <c r="BA39" i="11"/>
  <c r="AW39"/>
  <c r="BI39" i="1" s="1"/>
  <c r="AL31" i="11"/>
  <c r="AX31" i="1" s="1"/>
  <c r="AN31" i="11"/>
  <c r="AZ31" i="1" s="1"/>
  <c r="AV31"/>
  <c r="BB31" i="11"/>
  <c r="BN31" i="1" s="1"/>
  <c r="AW31"/>
  <c r="AT31" i="11"/>
  <c r="BF31" i="1" s="1"/>
  <c r="BA23" i="11"/>
  <c r="AW23"/>
  <c r="BI23" i="1" s="1"/>
  <c r="BH23"/>
  <c r="BJ18"/>
  <c r="AX47" i="11"/>
  <c r="AL45"/>
  <c r="AX45" i="1" s="1"/>
  <c r="AN45" i="11"/>
  <c r="AZ45" i="1" s="1"/>
  <c r="AV45"/>
  <c r="BB45" i="11"/>
  <c r="BN45" i="1" s="1"/>
  <c r="BH37"/>
  <c r="BA37" i="11"/>
  <c r="AW37"/>
  <c r="BI37" i="1" s="1"/>
  <c r="AW37"/>
  <c r="AT37" i="11"/>
  <c r="BF37" i="1" s="1"/>
  <c r="BA25" i="11"/>
  <c r="AW25"/>
  <c r="BI25" i="1" s="1"/>
  <c r="BH25"/>
  <c r="AT25" i="11"/>
  <c r="BF25" i="1" s="1"/>
  <c r="AW25"/>
  <c r="BH44"/>
  <c r="BA44" i="11"/>
  <c r="AW44"/>
  <c r="BI44" i="1" s="1"/>
  <c r="AN44" i="11"/>
  <c r="AZ44" i="1" s="1"/>
  <c r="AV44"/>
  <c r="BB44" i="11"/>
  <c r="BN44" i="1" s="1"/>
  <c r="AL44" i="11"/>
  <c r="AX44" i="1" s="1"/>
  <c r="AW36"/>
  <c r="AT36" i="11"/>
  <c r="BF36" i="1" s="1"/>
  <c r="BH28"/>
  <c r="BA28" i="11"/>
  <c r="AW28"/>
  <c r="BI28" i="1" s="1"/>
  <c r="AN28" i="11"/>
  <c r="AZ28" i="1" s="1"/>
  <c r="AV28"/>
  <c r="BB28" i="11"/>
  <c r="BN28" i="1" s="1"/>
  <c r="AL28" i="11"/>
  <c r="AX28" i="1" s="1"/>
  <c r="AU28" i="11"/>
  <c r="AW20" i="1"/>
  <c r="AT20" i="11"/>
  <c r="BF20" i="1" s="1"/>
  <c r="BR46"/>
  <c r="AF46"/>
  <c r="BR39"/>
  <c r="AF39"/>
  <c r="BH42"/>
  <c r="BA42" i="11"/>
  <c r="AW42"/>
  <c r="BI42" i="1" s="1"/>
  <c r="AN42" i="11"/>
  <c r="AZ42" i="1" s="1"/>
  <c r="AV42"/>
  <c r="BB42" i="11"/>
  <c r="BN42" i="1" s="1"/>
  <c r="AL42" i="11"/>
  <c r="AX42" i="1" s="1"/>
  <c r="AU42" i="11"/>
  <c r="AW34" i="1"/>
  <c r="AT34" i="11"/>
  <c r="BF34" i="1" s="1"/>
  <c r="AW30"/>
  <c r="AT30" i="11"/>
  <c r="BF30" i="1" s="1"/>
  <c r="BH22"/>
  <c r="BA22" i="11"/>
  <c r="AW22"/>
  <c r="BI22" i="1" s="1"/>
  <c r="AN22" i="11"/>
  <c r="AZ22" i="1" s="1"/>
  <c r="AV22"/>
  <c r="BB22" i="11"/>
  <c r="BN22" i="1" s="1"/>
  <c r="AL22" i="11"/>
  <c r="AX22" i="1" s="1"/>
  <c r="AU22" i="11"/>
  <c r="BH43" i="1"/>
  <c r="BA43" i="11"/>
  <c r="AW43"/>
  <c r="BI43" i="1" s="1"/>
  <c r="AL35" i="11"/>
  <c r="AX35" i="1" s="1"/>
  <c r="AN35" i="11"/>
  <c r="AZ35" i="1" s="1"/>
  <c r="AV35"/>
  <c r="BB35" i="11"/>
  <c r="BN35" i="1" s="1"/>
  <c r="AW35"/>
  <c r="AT35" i="11"/>
  <c r="BF35" i="1" s="1"/>
  <c r="BA27" i="11"/>
  <c r="AW27"/>
  <c r="BI27" i="1" s="1"/>
  <c r="BH27"/>
  <c r="AL19" i="11"/>
  <c r="AX19" i="1" s="1"/>
  <c r="AN19" i="11"/>
  <c r="AZ19" i="1" s="1"/>
  <c r="AV19"/>
  <c r="BB19" i="11"/>
  <c r="BN19" i="1" s="1"/>
  <c r="AT19" i="11"/>
  <c r="BF19" i="1" s="1"/>
  <c r="AW19"/>
  <c r="BR43"/>
  <c r="AF43"/>
  <c r="BH41"/>
  <c r="BA41" i="11"/>
  <c r="AW41"/>
  <c r="BI41" i="1" s="1"/>
  <c r="AW41"/>
  <c r="AT41" i="11"/>
  <c r="BF41" i="1" s="1"/>
  <c r="AL33" i="11"/>
  <c r="AX33" i="1" s="1"/>
  <c r="AN33" i="11"/>
  <c r="AZ33" i="1" s="1"/>
  <c r="AV33"/>
  <c r="BB33" i="11"/>
  <c r="BN33" i="1" s="1"/>
  <c r="AL29" i="11"/>
  <c r="AX29" i="1" s="1"/>
  <c r="AN29" i="11"/>
  <c r="AZ29" i="1" s="1"/>
  <c r="AV29"/>
  <c r="BB29" i="11"/>
  <c r="BN29" i="1" s="1"/>
  <c r="AL21" i="11"/>
  <c r="AX21" i="1" s="1"/>
  <c r="AN21" i="11"/>
  <c r="AZ21" i="1" s="1"/>
  <c r="AV21"/>
  <c r="BB21" i="11"/>
  <c r="BN21" i="1" s="1"/>
  <c r="AU21" i="11"/>
  <c r="BH40" i="1"/>
  <c r="BA40" i="11"/>
  <c r="AW40"/>
  <c r="BI40" i="1" s="1"/>
  <c r="AN40" i="11"/>
  <c r="AZ40" i="1" s="1"/>
  <c r="AV40"/>
  <c r="BB40" i="11"/>
  <c r="BN40" i="1" s="1"/>
  <c r="AL40" i="11"/>
  <c r="AX40" i="1" s="1"/>
  <c r="AW32"/>
  <c r="AT32" i="11"/>
  <c r="BF32" i="1" s="1"/>
  <c r="BH24"/>
  <c r="BA24" i="11"/>
  <c r="AW24"/>
  <c r="BI24" i="1" s="1"/>
  <c r="AN24" i="11"/>
  <c r="AZ24" i="1" s="1"/>
  <c r="AV24"/>
  <c r="BB24" i="11"/>
  <c r="BN24" i="1" s="1"/>
  <c r="AL24" i="11"/>
  <c r="AX24" i="1" s="1"/>
  <c r="AU24" i="11" l="1"/>
  <c r="BG24" i="1" s="1"/>
  <c r="B24" i="11"/>
  <c r="B24" i="1" s="1"/>
  <c r="B22" i="12"/>
  <c r="B24" i="2"/>
  <c r="B24" i="3"/>
  <c r="B24" i="4"/>
  <c r="B23" i="9"/>
  <c r="B24" i="14"/>
  <c r="B24" i="5"/>
  <c r="B24" i="6"/>
  <c r="B24" i="7"/>
  <c r="B24" i="8"/>
  <c r="AU33" i="11"/>
  <c r="I31" i="12" s="1"/>
  <c r="AU44" i="11"/>
  <c r="I42" i="12" s="1"/>
  <c r="AU45" i="11"/>
  <c r="I43" i="12" s="1"/>
  <c r="AU40" i="11"/>
  <c r="I38" i="12" s="1"/>
  <c r="AU18" i="11"/>
  <c r="I16" i="12" s="1"/>
  <c r="V29" i="4"/>
  <c r="R29"/>
  <c r="W29" s="1"/>
  <c r="U29"/>
  <c r="T29"/>
  <c r="V19"/>
  <c r="U19"/>
  <c r="T19"/>
  <c r="R19"/>
  <c r="W19" s="1"/>
  <c r="V27"/>
  <c r="U27"/>
  <c r="T27"/>
  <c r="R27"/>
  <c r="W27" s="1"/>
  <c r="V35"/>
  <c r="U35"/>
  <c r="T35"/>
  <c r="R35"/>
  <c r="W35" s="1"/>
  <c r="V43"/>
  <c r="U43"/>
  <c r="T43"/>
  <c r="R43"/>
  <c r="W43" s="1"/>
  <c r="U42"/>
  <c r="R42"/>
  <c r="W42" s="1"/>
  <c r="V42"/>
  <c r="T42"/>
  <c r="U20"/>
  <c r="T20"/>
  <c r="R20"/>
  <c r="W20" s="1"/>
  <c r="V20"/>
  <c r="U28"/>
  <c r="T28"/>
  <c r="R28"/>
  <c r="W28" s="1"/>
  <c r="V28"/>
  <c r="U36"/>
  <c r="T36"/>
  <c r="R36"/>
  <c r="W36" s="1"/>
  <c r="V36"/>
  <c r="V37"/>
  <c r="R37"/>
  <c r="W37" s="1"/>
  <c r="U37"/>
  <c r="T37"/>
  <c r="V45"/>
  <c r="R45"/>
  <c r="W45" s="1"/>
  <c r="U45"/>
  <c r="T45"/>
  <c r="U34"/>
  <c r="R34"/>
  <c r="W34" s="1"/>
  <c r="V34"/>
  <c r="T34"/>
  <c r="U44"/>
  <c r="T44"/>
  <c r="R44"/>
  <c r="W44" s="1"/>
  <c r="V44"/>
  <c r="U18"/>
  <c r="R18"/>
  <c r="W18" s="1"/>
  <c r="V18"/>
  <c r="T18"/>
  <c r="U26"/>
  <c r="R26"/>
  <c r="W26" s="1"/>
  <c r="V26"/>
  <c r="T26"/>
  <c r="U38"/>
  <c r="R38"/>
  <c r="W38" s="1"/>
  <c r="V38"/>
  <c r="T38"/>
  <c r="U46"/>
  <c r="R46"/>
  <c r="W46" s="1"/>
  <c r="V46"/>
  <c r="T46"/>
  <c r="U40"/>
  <c r="T40"/>
  <c r="R40"/>
  <c r="W40" s="1"/>
  <c r="V40"/>
  <c r="U22"/>
  <c r="R22"/>
  <c r="W22" s="1"/>
  <c r="V22"/>
  <c r="T22"/>
  <c r="U30"/>
  <c r="R30"/>
  <c r="W30" s="1"/>
  <c r="V30"/>
  <c r="T30"/>
  <c r="U24"/>
  <c r="T24"/>
  <c r="R24"/>
  <c r="W24" s="1"/>
  <c r="V24"/>
  <c r="U32"/>
  <c r="T32"/>
  <c r="R32"/>
  <c r="W32" s="1"/>
  <c r="V32"/>
  <c r="V21"/>
  <c r="R21"/>
  <c r="W21" s="1"/>
  <c r="U21"/>
  <c r="T21"/>
  <c r="V33"/>
  <c r="R33"/>
  <c r="W33" s="1"/>
  <c r="U33"/>
  <c r="T33"/>
  <c r="V41"/>
  <c r="R41"/>
  <c r="W41" s="1"/>
  <c r="U41"/>
  <c r="T41"/>
  <c r="V25"/>
  <c r="R25"/>
  <c r="W25" s="1"/>
  <c r="U25"/>
  <c r="T25"/>
  <c r="V23"/>
  <c r="U23"/>
  <c r="T23"/>
  <c r="R23"/>
  <c r="W23" s="1"/>
  <c r="V31"/>
  <c r="U31"/>
  <c r="T31"/>
  <c r="R31"/>
  <c r="W31" s="1"/>
  <c r="V39"/>
  <c r="U39"/>
  <c r="T39"/>
  <c r="R39"/>
  <c r="W39" s="1"/>
  <c r="AU29" i="11"/>
  <c r="BG29" i="1" s="1"/>
  <c r="AU27" i="11"/>
  <c r="I25" i="12" s="1"/>
  <c r="I22"/>
  <c r="BM24" i="1"/>
  <c r="BE24" i="11"/>
  <c r="BQ24" i="1" s="1"/>
  <c r="BM40"/>
  <c r="BE40" i="11"/>
  <c r="BQ40" i="1" s="1"/>
  <c r="BG21"/>
  <c r="I19" i="12"/>
  <c r="BG33" i="1"/>
  <c r="BM41"/>
  <c r="BE41" i="11"/>
  <c r="BQ41" i="1" s="1"/>
  <c r="BM43"/>
  <c r="BE43" i="11"/>
  <c r="BQ43" i="1" s="1"/>
  <c r="I20" i="12"/>
  <c r="BG22" i="1"/>
  <c r="BM22"/>
  <c r="BE22" i="11"/>
  <c r="BQ22" i="1" s="1"/>
  <c r="I40" i="12"/>
  <c r="BG42" i="1"/>
  <c r="BM42"/>
  <c r="BE42" i="11"/>
  <c r="BQ42" i="1" s="1"/>
  <c r="I26" i="12"/>
  <c r="BG28" i="1"/>
  <c r="BM28"/>
  <c r="BE28" i="11"/>
  <c r="BQ28" i="1" s="1"/>
  <c r="BM44"/>
  <c r="BE44" i="11"/>
  <c r="BQ44" i="1" s="1"/>
  <c r="BM25"/>
  <c r="BE25" i="11"/>
  <c r="BQ25" i="1" s="1"/>
  <c r="BM37"/>
  <c r="BE37" i="11"/>
  <c r="BQ37" i="1" s="1"/>
  <c r="BM39"/>
  <c r="BE39" i="11"/>
  <c r="BQ39" i="1" s="1"/>
  <c r="BG18"/>
  <c r="BN18"/>
  <c r="BB47" i="11"/>
  <c r="BM18" i="1"/>
  <c r="BA47" i="11"/>
  <c r="BE18"/>
  <c r="BM32" i="1"/>
  <c r="BE32" i="11"/>
  <c r="BQ32" i="1" s="1"/>
  <c r="BM21"/>
  <c r="BE21" i="11"/>
  <c r="BQ21" i="1" s="1"/>
  <c r="BM19"/>
  <c r="BE19" i="11"/>
  <c r="BQ19" i="1" s="1"/>
  <c r="BM30"/>
  <c r="BE30" i="11"/>
  <c r="BQ30" i="1" s="1"/>
  <c r="BM34"/>
  <c r="BE34" i="11"/>
  <c r="BQ34" i="1" s="1"/>
  <c r="BM45"/>
  <c r="BE45" i="11"/>
  <c r="BQ45" i="1" s="1"/>
  <c r="BM31"/>
  <c r="BE31" i="11"/>
  <c r="BQ31" i="1" s="1"/>
  <c r="AU19" i="11"/>
  <c r="AU35"/>
  <c r="AU31"/>
  <c r="AU32"/>
  <c r="AU30"/>
  <c r="AU34"/>
  <c r="AU37"/>
  <c r="AU23"/>
  <c r="AU39"/>
  <c r="BM27" i="1"/>
  <c r="BE27" i="11"/>
  <c r="BQ27" i="1" s="1"/>
  <c r="BM23"/>
  <c r="BE23" i="11"/>
  <c r="BQ23" i="1" s="1"/>
  <c r="BI18"/>
  <c r="AW47" i="11"/>
  <c r="I44" i="12"/>
  <c r="BG46" i="1"/>
  <c r="BM29"/>
  <c r="BE29" i="11"/>
  <c r="BQ29" i="1" s="1"/>
  <c r="BM33"/>
  <c r="BE33" i="11"/>
  <c r="BQ33" i="1" s="1"/>
  <c r="BM35"/>
  <c r="BE35" i="11"/>
  <c r="BQ35" i="1" s="1"/>
  <c r="BM20"/>
  <c r="BE20" i="11"/>
  <c r="BQ20" i="1" s="1"/>
  <c r="BM36"/>
  <c r="BE36" i="11"/>
  <c r="BQ36" i="1" s="1"/>
  <c r="BM26"/>
  <c r="BE26" i="11"/>
  <c r="BQ26" i="1" s="1"/>
  <c r="BM38"/>
  <c r="BE38" i="11"/>
  <c r="BQ38" i="1" s="1"/>
  <c r="BM46"/>
  <c r="BE46" i="11"/>
  <c r="BQ46" i="1" s="1"/>
  <c r="AU41" i="11"/>
  <c r="AU43"/>
  <c r="AU20"/>
  <c r="AU36"/>
  <c r="AU25"/>
  <c r="AU26"/>
  <c r="AU38"/>
  <c r="I27" i="12" l="1"/>
  <c r="S35" i="4"/>
  <c r="AU47" i="11"/>
  <c r="BG45" i="1"/>
  <c r="B25" i="14"/>
  <c r="B25" i="5"/>
  <c r="B25" i="6"/>
  <c r="B25" i="8"/>
  <c r="B25" i="11"/>
  <c r="B25" i="1" s="1"/>
  <c r="B23" i="12"/>
  <c r="B25" i="2"/>
  <c r="B25" i="3"/>
  <c r="B25" i="4"/>
  <c r="B24" i="9"/>
  <c r="B25" i="7"/>
  <c r="BG27" i="1"/>
  <c r="BG44"/>
  <c r="BG40"/>
  <c r="S22" i="4"/>
  <c r="S23"/>
  <c r="S34"/>
  <c r="S21"/>
  <c r="S38"/>
  <c r="S28"/>
  <c r="S39"/>
  <c r="S41"/>
  <c r="S24"/>
  <c r="S18"/>
  <c r="S37"/>
  <c r="S42"/>
  <c r="S19"/>
  <c r="S31"/>
  <c r="S25"/>
  <c r="S33"/>
  <c r="S32"/>
  <c r="S30"/>
  <c r="S40"/>
  <c r="S46"/>
  <c r="S26"/>
  <c r="S44"/>
  <c r="S45"/>
  <c r="S36"/>
  <c r="S20"/>
  <c r="S43"/>
  <c r="S27"/>
  <c r="S29"/>
  <c r="BG25" i="1"/>
  <c r="I23" i="12"/>
  <c r="I18"/>
  <c r="BG20" i="1"/>
  <c r="I24" i="12"/>
  <c r="BG26" i="1"/>
  <c r="I34" i="12"/>
  <c r="BG36" i="1"/>
  <c r="BG43"/>
  <c r="I41" i="12"/>
  <c r="BG39" i="1"/>
  <c r="I37" i="12"/>
  <c r="BG37" i="1"/>
  <c r="I35" i="12"/>
  <c r="I28"/>
  <c r="BG30" i="1"/>
  <c r="BG31"/>
  <c r="I29" i="12"/>
  <c r="BG19" i="1"/>
  <c r="I17" i="12"/>
  <c r="I36"/>
  <c r="BG38" i="1"/>
  <c r="BG41"/>
  <c r="I39" i="12"/>
  <c r="BG23" i="1"/>
  <c r="I21" i="12"/>
  <c r="I32"/>
  <c r="BG34" i="1"/>
  <c r="I30" i="12"/>
  <c r="BG32" i="1"/>
  <c r="BG35"/>
  <c r="I33" i="12"/>
  <c r="BQ18" i="1"/>
  <c r="BE47" i="11"/>
  <c r="B26" l="1"/>
  <c r="B26" i="1" s="1"/>
  <c r="B24" i="12"/>
  <c r="B26" i="2"/>
  <c r="B26" i="3"/>
  <c r="B26" i="4"/>
  <c r="B25" i="9"/>
  <c r="B26" i="14"/>
  <c r="B26" i="5"/>
  <c r="B26" i="6"/>
  <c r="B26" i="7"/>
  <c r="B26" i="8"/>
  <c r="B27" i="14" l="1"/>
  <c r="B27" i="5"/>
  <c r="B27" i="6"/>
  <c r="B27" i="8"/>
  <c r="B27" i="11"/>
  <c r="B27" i="1" s="1"/>
  <c r="B25" i="12"/>
  <c r="B27" i="2"/>
  <c r="B27" i="3"/>
  <c r="B27" i="4"/>
  <c r="B26" i="9"/>
  <c r="B27" i="7"/>
  <c r="B28" i="11" l="1"/>
  <c r="B28" i="1" s="1"/>
  <c r="B26" i="12"/>
  <c r="B28" i="2"/>
  <c r="B28" i="3"/>
  <c r="B28" i="4"/>
  <c r="B27" i="9"/>
  <c r="B28" i="14"/>
  <c r="B28" i="5"/>
  <c r="B28" i="6"/>
  <c r="B28" i="7"/>
  <c r="B28" i="8"/>
  <c r="B29" i="14" l="1"/>
  <c r="B29" i="5"/>
  <c r="B29" i="6"/>
  <c r="B29" i="8"/>
  <c r="B29" i="11"/>
  <c r="B29" i="1" s="1"/>
  <c r="B27" i="12"/>
  <c r="B29" i="2"/>
  <c r="B29" i="3"/>
  <c r="B29" i="4"/>
  <c r="B28" i="9"/>
  <c r="B29" i="7"/>
  <c r="B30" i="11" l="1"/>
  <c r="B30" i="1" s="1"/>
  <c r="B28" i="12"/>
  <c r="B30" i="2"/>
  <c r="B30" i="3"/>
  <c r="B30" i="4"/>
  <c r="B29" i="9"/>
  <c r="B30" i="14"/>
  <c r="B30" i="5"/>
  <c r="B30" i="6"/>
  <c r="B30" i="7"/>
  <c r="B30" i="8"/>
  <c r="B31" i="14" l="1"/>
  <c r="B31" i="5"/>
  <c r="B31" i="6"/>
  <c r="B31" i="8"/>
  <c r="B31" i="11"/>
  <c r="B31" i="1" s="1"/>
  <c r="B29" i="12"/>
  <c r="B31" i="2"/>
  <c r="B31" i="3"/>
  <c r="B31" i="4"/>
  <c r="B30" i="9"/>
  <c r="B31" i="7"/>
  <c r="B32" i="11" l="1"/>
  <c r="B32" i="1" s="1"/>
  <c r="B30" i="12"/>
  <c r="B32" i="2"/>
  <c r="B32" i="3"/>
  <c r="B32" i="4"/>
  <c r="B31" i="9"/>
  <c r="B32" i="8"/>
  <c r="B32" i="14"/>
  <c r="B32" i="5"/>
  <c r="B32" i="6"/>
  <c r="B32" i="7"/>
  <c r="B33" i="14" l="1"/>
  <c r="B33" i="5"/>
  <c r="B33" i="6"/>
  <c r="B33" i="8"/>
  <c r="B33" i="11"/>
  <c r="B33" i="1" s="1"/>
  <c r="B31" i="12"/>
  <c r="B33" i="2"/>
  <c r="B33" i="3"/>
  <c r="B33" i="4"/>
  <c r="B32" i="9"/>
  <c r="B33" i="7"/>
  <c r="B34" i="11" l="1"/>
  <c r="B34" i="1" s="1"/>
  <c r="B32" i="12"/>
  <c r="B34" i="2"/>
  <c r="B34" i="3"/>
  <c r="B34" i="4"/>
  <c r="B33" i="9"/>
  <c r="B34" i="8"/>
  <c r="B34" i="14"/>
  <c r="B34" i="5"/>
  <c r="B34" i="6"/>
  <c r="B34" i="7"/>
  <c r="B35" i="14" l="1"/>
  <c r="B35" i="5"/>
  <c r="B35" i="6"/>
  <c r="B35" i="8"/>
  <c r="B35" i="11"/>
  <c r="B35" i="1" s="1"/>
  <c r="B33" i="12"/>
  <c r="B35" i="2"/>
  <c r="B35" i="3"/>
  <c r="B35" i="4"/>
  <c r="B34" i="9"/>
  <c r="B35" i="7"/>
  <c r="B36" i="11" l="1"/>
  <c r="B36" i="1" s="1"/>
  <c r="B34" i="12"/>
  <c r="B36" i="2"/>
  <c r="B36" i="3"/>
  <c r="B36" i="4"/>
  <c r="B35" i="9"/>
  <c r="B36" i="8"/>
  <c r="B36" i="14"/>
  <c r="B36" i="5"/>
  <c r="B36" i="6"/>
  <c r="B36" i="7"/>
  <c r="B37" i="14" l="1"/>
  <c r="B37" i="5"/>
  <c r="B37" i="6"/>
  <c r="B37" i="8"/>
  <c r="B37" i="11"/>
  <c r="B37" i="1" s="1"/>
  <c r="B35" i="12"/>
  <c r="B37" i="2"/>
  <c r="B37" i="3"/>
  <c r="B37" i="4"/>
  <c r="B36" i="9"/>
  <c r="B37" i="7"/>
  <c r="B38" i="11" l="1"/>
  <c r="B38" i="1" s="1"/>
  <c r="B36" i="12"/>
  <c r="B38" i="2"/>
  <c r="B38" i="3"/>
  <c r="B38" i="4"/>
  <c r="B37" i="9"/>
  <c r="B38" i="8"/>
  <c r="B38" i="14"/>
  <c r="B38" i="5"/>
  <c r="B38" i="6"/>
  <c r="B38" i="7"/>
  <c r="B39" i="14" l="1"/>
  <c r="B39" i="5"/>
  <c r="B39" i="6"/>
  <c r="B39" i="8"/>
  <c r="B39" i="11"/>
  <c r="B39" i="1" s="1"/>
  <c r="B37" i="12"/>
  <c r="B39" i="2"/>
  <c r="B39" i="3"/>
  <c r="B39" i="4"/>
  <c r="B38" i="9"/>
  <c r="B39" i="7"/>
  <c r="B40" i="11" l="1"/>
  <c r="B40" i="1" s="1"/>
  <c r="B38" i="12"/>
  <c r="B40" i="2"/>
  <c r="B40" i="3"/>
  <c r="B40" i="4"/>
  <c r="B39" i="9"/>
  <c r="B40" i="8"/>
  <c r="B40" i="14"/>
  <c r="B40" i="5"/>
  <c r="B40" i="6"/>
  <c r="B40" i="7"/>
  <c r="B41" i="14" l="1"/>
  <c r="B41" i="5"/>
  <c r="B41" i="6"/>
  <c r="B41" i="8"/>
  <c r="B41" i="11"/>
  <c r="B41" i="1" s="1"/>
  <c r="B39" i="12"/>
  <c r="B41" i="2"/>
  <c r="B41" i="3"/>
  <c r="B41" i="4"/>
  <c r="B40" i="9"/>
  <c r="B41" i="7"/>
  <c r="B42" i="11" l="1"/>
  <c r="B42" i="1" s="1"/>
  <c r="B40" i="12"/>
  <c r="B42" i="2"/>
  <c r="B42" i="3"/>
  <c r="B42" i="4"/>
  <c r="B41" i="9"/>
  <c r="B42" i="8"/>
  <c r="B42" i="14"/>
  <c r="B42" i="5"/>
  <c r="B42" i="6"/>
  <c r="B42" i="7"/>
  <c r="B43" i="14" l="1"/>
  <c r="B43" i="5"/>
  <c r="B43" i="6"/>
  <c r="B43" i="8"/>
  <c r="B43" i="11"/>
  <c r="B43" i="1" s="1"/>
  <c r="B41" i="12"/>
  <c r="B43" i="2"/>
  <c r="B43" i="3"/>
  <c r="B43" i="4"/>
  <c r="B42" i="9"/>
  <c r="B43" i="7"/>
  <c r="B44" i="11" l="1"/>
  <c r="B44" i="1" s="1"/>
  <c r="B42" i="12"/>
  <c r="B44" i="2"/>
  <c r="B44" i="3"/>
  <c r="B44" i="4"/>
  <c r="B43" i="9"/>
  <c r="B44" i="8"/>
  <c r="B44" i="14"/>
  <c r="B44" i="5"/>
  <c r="B44" i="6"/>
  <c r="B44" i="7"/>
  <c r="B45" i="14" l="1"/>
  <c r="B45" i="5"/>
  <c r="B45" i="6"/>
  <c r="B45" i="8"/>
  <c r="B45" i="11"/>
  <c r="B45" i="1" s="1"/>
  <c r="B43" i="12"/>
  <c r="B45" i="2"/>
  <c r="B45" i="3"/>
  <c r="B45" i="4"/>
  <c r="B44" i="9"/>
  <c r="B45" i="7"/>
  <c r="B46" i="11" l="1"/>
  <c r="B46" i="1" s="1"/>
  <c r="B44" i="12"/>
  <c r="B46" i="2"/>
  <c r="B46" i="3"/>
  <c r="B46" i="4"/>
  <c r="B45" i="9"/>
  <c r="B46" i="8"/>
  <c r="B46" i="14"/>
  <c r="B46" i="5"/>
  <c r="B46" i="6"/>
  <c r="B46" i="7"/>
  <c r="J17" i="5"/>
  <c r="J17" i="4"/>
  <c r="AF17" i="11"/>
  <c r="AB17" l="1"/>
  <c r="H17" i="6" s="1"/>
  <c r="AD17" i="11"/>
  <c r="O17" i="5" s="1"/>
  <c r="L17" i="7"/>
  <c r="AR17" i="1"/>
  <c r="Q17" i="5"/>
  <c r="L17" i="6"/>
  <c r="Z17" i="11"/>
  <c r="AH17"/>
  <c r="AH17" i="1"/>
  <c r="AX17" i="11" l="1"/>
  <c r="BJ17" i="1" s="1"/>
  <c r="H17" i="7"/>
  <c r="Q17" s="1"/>
  <c r="R17" s="1"/>
  <c r="R47" s="1"/>
  <c r="M17" i="4"/>
  <c r="M17" i="5"/>
  <c r="AN17" i="1"/>
  <c r="AY17" i="11"/>
  <c r="BK17" i="1" s="1"/>
  <c r="AP17"/>
  <c r="J17" i="7"/>
  <c r="AZ17" i="11"/>
  <c r="BL17" i="1" s="1"/>
  <c r="J17" i="6"/>
  <c r="N17" i="7"/>
  <c r="N17" i="6"/>
  <c r="S17" i="5"/>
  <c r="AT17" i="1"/>
  <c r="AL17"/>
  <c r="AJ17" i="11"/>
  <c r="K17" i="4"/>
  <c r="O17" s="1"/>
  <c r="F17" i="6"/>
  <c r="P17" s="1"/>
  <c r="Q17" s="1"/>
  <c r="K17" i="5"/>
  <c r="U17" s="1"/>
  <c r="AK17" i="11"/>
  <c r="AV17"/>
  <c r="AN17" l="1"/>
  <c r="AZ17" i="1" s="1"/>
  <c r="Q47" i="6"/>
  <c r="AM17" i="11"/>
  <c r="AY17" i="1" s="1"/>
  <c r="BH17"/>
  <c r="BA17" i="11"/>
  <c r="AW17"/>
  <c r="BI17" i="1" s="1"/>
  <c r="W17" i="5"/>
  <c r="V17"/>
  <c r="X17" s="1"/>
  <c r="Q17" i="4"/>
  <c r="P17"/>
  <c r="P47" s="1"/>
  <c r="AW17" i="1"/>
  <c r="AT17" i="11"/>
  <c r="BF17" i="1" s="1"/>
  <c r="P17" i="7"/>
  <c r="BB17" i="11"/>
  <c r="BN17" i="1" s="1"/>
  <c r="AL17" i="11"/>
  <c r="AX17" i="1" s="1"/>
  <c r="AV17"/>
  <c r="AU17" i="11" l="1"/>
  <c r="BG17" i="1" s="1"/>
  <c r="V17" i="4"/>
  <c r="V47" s="1"/>
  <c r="T17"/>
  <c r="T47" s="1"/>
  <c r="U17"/>
  <c r="U47" s="1"/>
  <c r="R17"/>
  <c r="I15" i="12"/>
  <c r="I45" s="1"/>
  <c r="BM17" i="1"/>
  <c r="BE17" i="11"/>
  <c r="BQ17" i="1" s="1"/>
  <c r="R47" i="4" l="1"/>
  <c r="W17"/>
  <c r="W47" s="1"/>
  <c r="X47" s="1"/>
  <c r="S17"/>
  <c r="S47" s="1"/>
</calcChain>
</file>

<file path=xl/sharedStrings.xml><?xml version="1.0" encoding="utf-8"?>
<sst xmlns="http://schemas.openxmlformats.org/spreadsheetml/2006/main" count="781" uniqueCount="202">
  <si>
    <t>Name of the Company:</t>
  </si>
  <si>
    <t>Official Address:</t>
  </si>
  <si>
    <t>Labour Licence No:                                                                                                                Validity of Labour Licence:</t>
  </si>
  <si>
    <t>Company Regidtration No:                                                                                                 Validity of Registration :</t>
  </si>
  <si>
    <t>PAN No:</t>
  </si>
  <si>
    <t>S.No</t>
  </si>
  <si>
    <t>EMP. ID</t>
  </si>
  <si>
    <t>Name of the Employee</t>
  </si>
  <si>
    <t>Father's Name</t>
  </si>
  <si>
    <t>Designation</t>
  </si>
  <si>
    <t xml:space="preserve"> Permanent Address</t>
  </si>
  <si>
    <t xml:space="preserve"> Present Address</t>
  </si>
  <si>
    <t>Date of Joining</t>
  </si>
  <si>
    <t>Date of Leaving</t>
  </si>
  <si>
    <t>PF No</t>
  </si>
  <si>
    <t>ESI No</t>
  </si>
  <si>
    <t>PAN No</t>
  </si>
  <si>
    <t>Actual Gross Salary</t>
  </si>
  <si>
    <t>Actual CTC</t>
  </si>
  <si>
    <t xml:space="preserve">No of Days </t>
  </si>
  <si>
    <t>No of Days Present</t>
  </si>
  <si>
    <t>Total days of Present</t>
  </si>
  <si>
    <t>Current Salary</t>
  </si>
  <si>
    <t>Deductions</t>
  </si>
  <si>
    <t>Employer's Contribution</t>
  </si>
  <si>
    <t>CTC</t>
  </si>
  <si>
    <t xml:space="preserve">BASIC </t>
  </si>
  <si>
    <t>D A</t>
  </si>
  <si>
    <t>HRA</t>
  </si>
  <si>
    <t>Personal Pay</t>
  </si>
  <si>
    <t>Other</t>
  </si>
  <si>
    <t>TOTAL</t>
  </si>
  <si>
    <t>EPF</t>
  </si>
  <si>
    <t>ESIC</t>
  </si>
  <si>
    <t>Total CTC</t>
  </si>
  <si>
    <t>P PAY</t>
  </si>
  <si>
    <t>Employee Contribution</t>
  </si>
  <si>
    <t>Advance</t>
  </si>
  <si>
    <t>Meal</t>
  </si>
  <si>
    <t>Damage &amp; Lost</t>
  </si>
  <si>
    <t>Personal Loan</t>
  </si>
  <si>
    <t>Mobile expences</t>
  </si>
  <si>
    <t>Total</t>
  </si>
  <si>
    <t>Net Salary</t>
  </si>
  <si>
    <t>PF @ 13.61%</t>
  </si>
  <si>
    <t>ESI @ 4.75%</t>
  </si>
  <si>
    <t>Bonus</t>
  </si>
  <si>
    <t>Other Benefits</t>
  </si>
  <si>
    <t>Total Contribution</t>
  </si>
  <si>
    <t>Present</t>
  </si>
  <si>
    <t>Arrears</t>
  </si>
  <si>
    <t>PF @ 12%</t>
  </si>
  <si>
    <t>ESI @ 1.75%</t>
  </si>
  <si>
    <t>P.Tax</t>
  </si>
  <si>
    <t>TDS @ 10%</t>
  </si>
  <si>
    <t>Pen 8.33%</t>
  </si>
  <si>
    <t>PF 3.67%</t>
  </si>
  <si>
    <t>DLIC 1.10%</t>
  </si>
  <si>
    <t>Admn 0.50%</t>
  </si>
  <si>
    <t>Admn 0.01%</t>
  </si>
  <si>
    <t>Total Amt</t>
  </si>
  <si>
    <t>Bank A/c  No</t>
  </si>
  <si>
    <t>Name of the Bank</t>
  </si>
  <si>
    <t>No of Leaves Allowed</t>
  </si>
  <si>
    <t>No of Leaves Used</t>
  </si>
  <si>
    <t>No of Leaves Balance</t>
  </si>
  <si>
    <t>Remarks for leaving</t>
  </si>
  <si>
    <t>Identity mark</t>
  </si>
  <si>
    <t>Labour Licence No:                                                                       Validity of Labour Licence:</t>
  </si>
  <si>
    <t>Company Regidtration No:                                                        Validity of Registration :</t>
  </si>
  <si>
    <t>Contact No</t>
  </si>
  <si>
    <t>Dept</t>
  </si>
  <si>
    <t>Remarks for leave</t>
  </si>
  <si>
    <t>Email ID</t>
  </si>
  <si>
    <t>Maritual Status</t>
  </si>
  <si>
    <t>Name of the Spouse</t>
  </si>
  <si>
    <t xml:space="preserve">Remarks </t>
  </si>
  <si>
    <t>Gross Salary</t>
  </si>
  <si>
    <t>Professional Tax</t>
  </si>
  <si>
    <t>CL</t>
  </si>
  <si>
    <t>SL</t>
  </si>
  <si>
    <t>PL / EL</t>
  </si>
  <si>
    <t>Remarks</t>
  </si>
  <si>
    <t xml:space="preserve">No of Days in month </t>
  </si>
  <si>
    <t>PF Slab</t>
  </si>
  <si>
    <t>ESI Slab</t>
  </si>
  <si>
    <t>Employer Contribution</t>
  </si>
  <si>
    <t>Remarks for Advance</t>
  </si>
  <si>
    <t>Advance Amount</t>
  </si>
  <si>
    <t>Date of Advance given</t>
  </si>
  <si>
    <t>Total No of Instalments</t>
  </si>
  <si>
    <t>Monthly Instalment Amount</t>
  </si>
  <si>
    <t>Balance  Amount</t>
  </si>
  <si>
    <t>No of Instalment</t>
  </si>
  <si>
    <t>Balance Instalments</t>
  </si>
  <si>
    <t xml:space="preserve"> </t>
  </si>
  <si>
    <t>Act/ Omission for which fine is imposed</t>
  </si>
  <si>
    <t>Date of Offence</t>
  </si>
  <si>
    <t>Weather Workman showed cause against Fine</t>
  </si>
  <si>
    <t>Name of persons in whose presence Employee's explanation was heard</t>
  </si>
  <si>
    <t>Wage Periods and wages payable</t>
  </si>
  <si>
    <t>Amount of Fine Imposed</t>
  </si>
  <si>
    <t>Due on which Fine Realised</t>
  </si>
  <si>
    <t xml:space="preserve">                                                                                                     REGISTER OF EMPLOYEES DATABASE FOR THE MONTH OF </t>
  </si>
  <si>
    <t xml:space="preserve">                                                                                                     REGISTER OF EMPLOYEE ADVANCES FOR THE MONTH OF </t>
  </si>
  <si>
    <t xml:space="preserve">                                                                                                     REGISTER OF EMPLOYEE INFORMATION FOR THE MONTH OF </t>
  </si>
  <si>
    <t>Total Days of Present</t>
  </si>
  <si>
    <t>No of Days in Month</t>
  </si>
  <si>
    <t>Meals</t>
  </si>
  <si>
    <t xml:space="preserve">EMPLOYEE SALARY(BANK) STATEMENT FOR THE MONTH OF </t>
  </si>
  <si>
    <t>Mother's Name</t>
  </si>
  <si>
    <t>PF Naminee</t>
  </si>
  <si>
    <t>ESI Nominee</t>
  </si>
  <si>
    <t xml:space="preserve"> Permenent Address</t>
  </si>
  <si>
    <t>Driving Licence No</t>
  </si>
  <si>
    <t>Pass Port No</t>
  </si>
  <si>
    <t>Total Experience</t>
  </si>
  <si>
    <t>Previous Company</t>
  </si>
  <si>
    <t>Previous Designation</t>
  </si>
  <si>
    <t>Date of Leaving in Previous Company</t>
  </si>
  <si>
    <t>Reasion for Leaving</t>
  </si>
  <si>
    <t xml:space="preserve">No of Dependents </t>
  </si>
  <si>
    <t>Date of Birth</t>
  </si>
  <si>
    <t>Name of the Company :</t>
  </si>
  <si>
    <t>Official Address :</t>
  </si>
  <si>
    <t>Company Regidtration No :                                                                                                 Validity of Registration :</t>
  </si>
  <si>
    <t>ESI Regeatratio No :</t>
  </si>
  <si>
    <t>P F Regestration No :</t>
  </si>
  <si>
    <t>PAN No :</t>
  </si>
  <si>
    <t>Labour Licence No :                                                                                                                 Validity of Labour Licence :</t>
  </si>
  <si>
    <t>No of Dependents</t>
  </si>
  <si>
    <t>P F Regestration No:</t>
  </si>
  <si>
    <t>ESI Regestration No:</t>
  </si>
  <si>
    <t xml:space="preserve">                                                                                                     REGISTER OF EMPLOYEE SALARIES FOR THE MONTH OF </t>
  </si>
  <si>
    <t>No of Leaves used</t>
  </si>
  <si>
    <t>No of Leaves Allowed per Annum</t>
  </si>
  <si>
    <t>Mobile No.</t>
  </si>
  <si>
    <t>Bill Amount</t>
  </si>
  <si>
    <t>Credit Limit</t>
  </si>
  <si>
    <t>Recovery</t>
  </si>
  <si>
    <t>Index</t>
  </si>
  <si>
    <t>Mobile Expences</t>
  </si>
  <si>
    <t>Employee Data base</t>
  </si>
  <si>
    <t>SHEET NO</t>
  </si>
  <si>
    <t>TITLE OF THE SHEET</t>
  </si>
  <si>
    <t>EMPLOYEE DATABASE</t>
  </si>
  <si>
    <t xml:space="preserve">                                   REGISTER FOR EMPLOYEE INFORMATION FOR THE MONTH OF </t>
  </si>
  <si>
    <t>GaneshN</t>
  </si>
  <si>
    <t>Personal Info</t>
  </si>
  <si>
    <t>Leaves Record</t>
  </si>
  <si>
    <t>Employees' State Insurance Corporation</t>
  </si>
  <si>
    <t>Employees Provi Fund Organisation</t>
  </si>
  <si>
    <t>Attendance Particulars/ Muster Roll</t>
  </si>
  <si>
    <t>Professional Tax ( A P)</t>
  </si>
  <si>
    <t>Tax Deduction Source/ Income Tax</t>
  </si>
  <si>
    <t>Advance Regester</t>
  </si>
  <si>
    <t>Fines Register</t>
  </si>
  <si>
    <t>Damages Register</t>
  </si>
  <si>
    <t>Pay Roll</t>
  </si>
  <si>
    <t>Salary Statement (Bank)</t>
  </si>
  <si>
    <t>Validity of Driving Licence</t>
  </si>
  <si>
    <t>Validity of Pass Port</t>
  </si>
  <si>
    <t xml:space="preserve">                                                                                                                  REGISTER OF PROFESSIONAL TAX RETURNS FOR THE MONTH OF </t>
  </si>
  <si>
    <t xml:space="preserve">                                                                                                                REGISTER OF INCOME TAX FOR THE MONTH OF </t>
  </si>
  <si>
    <t>INDEX</t>
  </si>
  <si>
    <t>PERSONAL INFO</t>
  </si>
  <si>
    <t>MUSTER ROLL</t>
  </si>
  <si>
    <t>LEAVES</t>
  </si>
  <si>
    <t>ESI</t>
  </si>
  <si>
    <t>P TAX</t>
  </si>
  <si>
    <t>INCOME TAX</t>
  </si>
  <si>
    <t>ADVANCES</t>
  </si>
  <si>
    <t>FINES</t>
  </si>
  <si>
    <t>DAMAGES</t>
  </si>
  <si>
    <t>MOBILE</t>
  </si>
  <si>
    <t>PAY ROLL</t>
  </si>
  <si>
    <t>BANK STATEMENT</t>
  </si>
  <si>
    <t>DATA BASE</t>
  </si>
  <si>
    <t>HOME PAGE</t>
  </si>
  <si>
    <t>CLICK HERE</t>
  </si>
  <si>
    <t>P.TAX</t>
  </si>
  <si>
    <t>TDS</t>
  </si>
  <si>
    <t>DAMEGES</t>
  </si>
  <si>
    <t>BANK</t>
  </si>
  <si>
    <t>DATABASE/FINAL REPORT</t>
  </si>
  <si>
    <t xml:space="preserve">                                                                                                    REGISTER OF LEAVES FOR THE MONTH OF  </t>
  </si>
  <si>
    <t xml:space="preserve">                                                                                                                 EPF RETURNS FOR THE MONTH OF</t>
  </si>
  <si>
    <t xml:space="preserve">                                                                           MUSTER ROLL FOR THE MONTH OF</t>
  </si>
  <si>
    <t xml:space="preserve">                                                                                  ESI RETURNS FOR THE MONTH OF</t>
  </si>
  <si>
    <t xml:space="preserve">                                                                                          REGISTER IF DAMAGES FOR THE MONTH OF </t>
  </si>
  <si>
    <t>ganesh_nalla1986@hotmail.com</t>
  </si>
  <si>
    <t>P</t>
  </si>
  <si>
    <t xml:space="preserve">                                                                                                    PERSONAL INFORMTION </t>
  </si>
  <si>
    <t>S</t>
  </si>
  <si>
    <t>PH</t>
  </si>
  <si>
    <t>A</t>
  </si>
  <si>
    <t>L</t>
  </si>
  <si>
    <t>SUNDAYS</t>
  </si>
  <si>
    <t>PUBLIC HOLIDAYS</t>
  </si>
  <si>
    <t>PRESENT DAYS</t>
  </si>
  <si>
    <t>ABSENTS</t>
  </si>
  <si>
    <t>TOTAL PRESENT DAYS</t>
  </si>
</sst>
</file>

<file path=xl/styles.xml><?xml version="1.0" encoding="utf-8"?>
<styleSheet xmlns="http://schemas.openxmlformats.org/spreadsheetml/2006/main">
  <numFmts count="3">
    <numFmt numFmtId="164" formatCode="dd/mm/yyyy;@"/>
    <numFmt numFmtId="165" formatCode="0;[Red]0"/>
    <numFmt numFmtId="166" formatCode="#,##0.00;[Red]#,##0.00"/>
  </numFmts>
  <fonts count="4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rgb="FFFF000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11"/>
      <color rgb="FFFFC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Arial"/>
      <family val="2"/>
    </font>
    <font>
      <sz val="8"/>
      <color indexed="8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1"/>
      <color theme="0" tint="-0.249977111117893"/>
      <name val="Calibri"/>
      <family val="2"/>
      <scheme val="minor"/>
    </font>
    <font>
      <b/>
      <sz val="11"/>
      <color theme="0" tint="-4.9989318521683403E-2"/>
      <name val="Calibri"/>
      <family val="2"/>
      <scheme val="minor"/>
    </font>
    <font>
      <b/>
      <sz val="8"/>
      <color theme="0" tint="-4.9989318521683403E-2"/>
      <name val="Calibri"/>
      <family val="2"/>
      <scheme val="minor"/>
    </font>
    <font>
      <sz val="8"/>
      <color theme="0" tint="-4.9989318521683403E-2"/>
      <name val="Calibri"/>
      <family val="2"/>
      <scheme val="minor"/>
    </font>
    <font>
      <sz val="11"/>
      <color theme="0" tint="-4.9989318521683403E-2"/>
      <name val="Calibri"/>
      <family val="2"/>
      <scheme val="minor"/>
    </font>
    <font>
      <b/>
      <sz val="11"/>
      <color rgb="FFFFFF00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theme="0"/>
      <name val="Calibri"/>
      <family val="2"/>
      <scheme val="minor"/>
    </font>
    <font>
      <u/>
      <sz val="11"/>
      <color theme="0"/>
      <name val="Calibri"/>
      <family val="2"/>
    </font>
    <font>
      <u/>
      <sz val="11"/>
      <color theme="0" tint="-4.9989318521683403E-2"/>
      <name val="Calibri"/>
      <family val="2"/>
    </font>
    <font>
      <b/>
      <sz val="11"/>
      <color rgb="FF0F3133"/>
      <name val="Calibri"/>
      <family val="2"/>
      <scheme val="minor"/>
    </font>
    <font>
      <b/>
      <sz val="11"/>
      <color rgb="FF0F3133"/>
      <name val="Calibri"/>
      <family val="2"/>
    </font>
    <font>
      <b/>
      <sz val="48"/>
      <color rgb="FF001A00"/>
      <name val="Calibri"/>
      <family val="2"/>
    </font>
    <font>
      <b/>
      <sz val="11"/>
      <color rgb="FFFF0000"/>
      <name val="Calibri"/>
      <family val="2"/>
    </font>
    <font>
      <b/>
      <sz val="11"/>
      <color rgb="FF00F66F"/>
      <name val="Calibri"/>
      <family val="2"/>
    </font>
    <font>
      <sz val="11"/>
      <color rgb="FF00F66F"/>
      <name val="Calibri"/>
      <family val="2"/>
      <scheme val="minor"/>
    </font>
    <font>
      <b/>
      <sz val="11"/>
      <color rgb="FFFFFFFF"/>
      <name val="Calibri"/>
      <family val="2"/>
    </font>
    <font>
      <b/>
      <sz val="11"/>
      <color rgb="FFFFFFFF"/>
      <name val="Calibri"/>
      <family val="2"/>
      <scheme val="minor"/>
    </font>
    <font>
      <u/>
      <sz val="11"/>
      <color rgb="FFFFFFFF"/>
      <name val="Calibri"/>
      <family val="2"/>
    </font>
    <font>
      <sz val="11"/>
      <color theme="3" tint="0.79998168889431442"/>
      <name val="Calibri"/>
      <family val="2"/>
      <scheme val="minor"/>
    </font>
    <font>
      <b/>
      <sz val="11"/>
      <color rgb="FFFFFF00"/>
      <name val="Calibri"/>
      <family val="2"/>
    </font>
    <font>
      <sz val="11"/>
      <color rgb="FFFFFFFF"/>
      <name val="Calibri"/>
      <family val="2"/>
      <scheme val="minor"/>
    </font>
    <font>
      <b/>
      <sz val="11"/>
      <color rgb="FFEEEEEE"/>
      <name val="Calibri"/>
      <family val="2"/>
    </font>
    <font>
      <b/>
      <sz val="11"/>
      <color rgb="FFEEEEEE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000099"/>
        <bgColor indexed="64"/>
      </patternFill>
    </fill>
    <fill>
      <patternFill patternType="solid">
        <fgColor rgb="FF9966FF"/>
        <bgColor indexed="64"/>
      </patternFill>
    </fill>
    <fill>
      <patternFill patternType="solid">
        <fgColor rgb="FF006666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666699"/>
        <bgColor indexed="64"/>
      </patternFill>
    </fill>
    <fill>
      <patternFill patternType="solid">
        <fgColor rgb="FF001A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0F3133"/>
        <bgColor indexed="64"/>
      </patternFill>
    </fill>
    <fill>
      <patternFill patternType="solid">
        <fgColor theme="0" tint="-0.3499862666707357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11" fillId="0" borderId="0"/>
    <xf numFmtId="0" fontId="23" fillId="0" borderId="0" applyNumberFormat="0" applyFill="0" applyBorder="0" applyAlignment="0" applyProtection="0">
      <alignment vertical="top"/>
      <protection locked="0"/>
    </xf>
  </cellStyleXfs>
  <cellXfs count="241">
    <xf numFmtId="0" fontId="0" fillId="0" borderId="0" xfId="0"/>
    <xf numFmtId="0" fontId="0" fillId="0" borderId="1" xfId="0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10" fontId="4" fillId="3" borderId="1" xfId="0" applyNumberFormat="1" applyFont="1" applyFill="1" applyBorder="1" applyAlignment="1">
      <alignment horizontal="center"/>
    </xf>
    <xf numFmtId="0" fontId="0" fillId="0" borderId="1" xfId="0" applyBorder="1" applyAlignment="1">
      <alignment horizontal="left"/>
    </xf>
    <xf numFmtId="164" fontId="0" fillId="0" borderId="1" xfId="0" applyNumberFormat="1" applyBorder="1" applyAlignment="1">
      <alignment horizontal="left"/>
    </xf>
    <xf numFmtId="165" fontId="0" fillId="0" borderId="1" xfId="0" applyNumberFormat="1" applyBorder="1" applyAlignment="1">
      <alignment horizontal="left"/>
    </xf>
    <xf numFmtId="166" fontId="0" fillId="0" borderId="1" xfId="0" applyNumberFormat="1" applyBorder="1" applyAlignment="1">
      <alignment horizontal="left"/>
    </xf>
    <xf numFmtId="0" fontId="4" fillId="3" borderId="1" xfId="0" applyFont="1" applyFill="1" applyBorder="1" applyAlignment="1">
      <alignment horizontal="center"/>
    </xf>
    <xf numFmtId="49" fontId="8" fillId="0" borderId="1" xfId="0" applyNumberFormat="1" applyFont="1" applyFill="1" applyBorder="1" applyAlignment="1">
      <alignment horizontal="left" vertical="center" wrapText="1"/>
    </xf>
    <xf numFmtId="49" fontId="9" fillId="0" borderId="5" xfId="0" applyNumberFormat="1" applyFont="1" applyFill="1" applyBorder="1" applyAlignment="1">
      <alignment vertical="justify" wrapText="1"/>
    </xf>
    <xf numFmtId="0" fontId="10" fillId="0" borderId="1" xfId="0" applyFont="1" applyFill="1" applyBorder="1" applyAlignment="1">
      <alignment horizontal="left" vertical="center"/>
    </xf>
    <xf numFmtId="49" fontId="9" fillId="0" borderId="1" xfId="0" applyNumberFormat="1" applyFont="1" applyFill="1" applyBorder="1" applyAlignment="1">
      <alignment vertical="justify" wrapText="1"/>
    </xf>
    <xf numFmtId="0" fontId="9" fillId="0" borderId="1" xfId="0" applyFont="1" applyFill="1" applyBorder="1" applyAlignment="1">
      <alignment horizontal="left" vertical="center"/>
    </xf>
    <xf numFmtId="49" fontId="10" fillId="0" borderId="5" xfId="0" applyNumberFormat="1" applyFont="1" applyFill="1" applyBorder="1" applyAlignment="1">
      <alignment vertical="justify" wrapText="1"/>
    </xf>
    <xf numFmtId="0" fontId="10" fillId="0" borderId="1" xfId="0" applyFont="1" applyBorder="1" applyAlignment="1">
      <alignment horizontal="center"/>
    </xf>
    <xf numFmtId="0" fontId="12" fillId="0" borderId="1" xfId="1" applyFont="1" applyFill="1" applyBorder="1" applyAlignment="1">
      <alignment horizontal="left" vertical="center"/>
    </xf>
    <xf numFmtId="0" fontId="13" fillId="0" borderId="1" xfId="0" applyFont="1" applyFill="1" applyBorder="1" applyAlignment="1">
      <alignment horizontal="left" vertical="center"/>
    </xf>
    <xf numFmtId="0" fontId="12" fillId="0" borderId="1" xfId="1" applyFont="1" applyFill="1" applyBorder="1" applyAlignment="1">
      <alignment horizontal="left" vertical="center" wrapText="1"/>
    </xf>
    <xf numFmtId="0" fontId="13" fillId="0" borderId="1" xfId="0" quotePrefix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/>
    </xf>
    <xf numFmtId="0" fontId="13" fillId="0" borderId="1" xfId="0" quotePrefix="1" applyFont="1" applyFill="1" applyBorder="1" applyAlignment="1">
      <alignment horizontal="left" vertical="center"/>
    </xf>
    <xf numFmtId="0" fontId="0" fillId="0" borderId="0" xfId="0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0" xfId="0" applyBorder="1" applyAlignment="1">
      <alignment horizontal="left"/>
    </xf>
    <xf numFmtId="0" fontId="6" fillId="0" borderId="0" xfId="0" applyFont="1" applyBorder="1" applyAlignment="1">
      <alignment horizontal="center"/>
    </xf>
    <xf numFmtId="0" fontId="4" fillId="3" borderId="2" xfId="0" applyFont="1" applyFill="1" applyBorder="1" applyAlignment="1">
      <alignment wrapText="1"/>
    </xf>
    <xf numFmtId="165" fontId="14" fillId="0" borderId="1" xfId="0" applyNumberFormat="1" applyFont="1" applyBorder="1" applyAlignment="1">
      <alignment horizontal="left"/>
    </xf>
    <xf numFmtId="0" fontId="15" fillId="2" borderId="1" xfId="0" applyFont="1" applyFill="1" applyBorder="1" applyAlignment="1">
      <alignment horizontal="left"/>
    </xf>
    <xf numFmtId="0" fontId="4" fillId="3" borderId="1" xfId="0" applyFont="1" applyFill="1" applyBorder="1" applyAlignment="1">
      <alignment horizontal="center"/>
    </xf>
    <xf numFmtId="0" fontId="16" fillId="2" borderId="1" xfId="0" applyFont="1" applyFill="1" applyBorder="1"/>
    <xf numFmtId="0" fontId="7" fillId="2" borderId="1" xfId="0" applyFont="1" applyFill="1" applyBorder="1" applyAlignment="1">
      <alignment horizontal="left"/>
    </xf>
    <xf numFmtId="0" fontId="4" fillId="3" borderId="1" xfId="0" applyFont="1" applyFill="1" applyBorder="1" applyAlignment="1">
      <alignment horizontal="center"/>
    </xf>
    <xf numFmtId="0" fontId="5" fillId="4" borderId="2" xfId="0" applyFont="1" applyFill="1" applyBorder="1" applyAlignment="1"/>
    <xf numFmtId="0" fontId="5" fillId="4" borderId="2" xfId="0" applyFont="1" applyFill="1" applyBorder="1" applyAlignment="1">
      <alignment wrapText="1"/>
    </xf>
    <xf numFmtId="0" fontId="7" fillId="2" borderId="5" xfId="0" applyFont="1" applyFill="1" applyBorder="1" applyAlignment="1">
      <alignment horizontal="left"/>
    </xf>
    <xf numFmtId="0" fontId="7" fillId="2" borderId="7" xfId="0" applyFont="1" applyFill="1" applyBorder="1" applyAlignment="1">
      <alignment horizontal="left"/>
    </xf>
    <xf numFmtId="0" fontId="0" fillId="0" borderId="2" xfId="0" applyBorder="1" applyAlignment="1">
      <alignment horizontal="center"/>
    </xf>
    <xf numFmtId="49" fontId="13" fillId="0" borderId="1" xfId="0" quotePrefix="1" applyNumberFormat="1" applyFont="1" applyFill="1" applyBorder="1" applyAlignment="1">
      <alignment horizontal="left" vertical="center"/>
    </xf>
    <xf numFmtId="1" fontId="2" fillId="2" borderId="1" xfId="0" applyNumberFormat="1" applyFont="1" applyFill="1" applyBorder="1" applyAlignment="1">
      <alignment horizontal="center"/>
    </xf>
    <xf numFmtId="1" fontId="0" fillId="0" borderId="1" xfId="0" applyNumberFormat="1" applyBorder="1" applyAlignment="1">
      <alignment horizontal="left"/>
    </xf>
    <xf numFmtId="1" fontId="0" fillId="0" borderId="0" xfId="0" applyNumberFormat="1"/>
    <xf numFmtId="3" fontId="0" fillId="0" borderId="1" xfId="0" applyNumberFormat="1" applyBorder="1" applyAlignment="1">
      <alignment horizontal="left"/>
    </xf>
    <xf numFmtId="0" fontId="0" fillId="0" borderId="0" xfId="0" applyAlignment="1">
      <alignment horizontal="center"/>
    </xf>
    <xf numFmtId="0" fontId="17" fillId="9" borderId="1" xfId="0" applyFont="1" applyFill="1" applyBorder="1" applyAlignment="1">
      <alignment horizontal="center"/>
    </xf>
    <xf numFmtId="0" fontId="17" fillId="9" borderId="1" xfId="0" applyFont="1" applyFill="1" applyBorder="1"/>
    <xf numFmtId="0" fontId="0" fillId="9" borderId="0" xfId="0" applyFill="1"/>
    <xf numFmtId="0" fontId="20" fillId="6" borderId="1" xfId="0" quotePrefix="1" applyFont="1" applyFill="1" applyBorder="1" applyAlignment="1">
      <alignment horizontal="center" vertical="center"/>
    </xf>
    <xf numFmtId="0" fontId="21" fillId="6" borderId="1" xfId="0" applyFont="1" applyFill="1" applyBorder="1" applyAlignment="1">
      <alignment horizontal="left"/>
    </xf>
    <xf numFmtId="0" fontId="21" fillId="6" borderId="0" xfId="0" applyFont="1" applyFill="1"/>
    <xf numFmtId="165" fontId="21" fillId="7" borderId="1" xfId="0" applyNumberFormat="1" applyFont="1" applyFill="1" applyBorder="1" applyAlignment="1">
      <alignment horizontal="left"/>
    </xf>
    <xf numFmtId="0" fontId="21" fillId="7" borderId="0" xfId="0" applyFont="1" applyFill="1"/>
    <xf numFmtId="0" fontId="20" fillId="7" borderId="1" xfId="0" quotePrefix="1" applyFont="1" applyFill="1" applyBorder="1" applyAlignment="1">
      <alignment horizontal="center" vertical="center"/>
    </xf>
    <xf numFmtId="0" fontId="21" fillId="7" borderId="1" xfId="0" applyFont="1" applyFill="1" applyBorder="1" applyAlignment="1">
      <alignment horizontal="left"/>
    </xf>
    <xf numFmtId="1" fontId="21" fillId="7" borderId="1" xfId="0" applyNumberFormat="1" applyFont="1" applyFill="1" applyBorder="1" applyAlignment="1">
      <alignment horizontal="left"/>
    </xf>
    <xf numFmtId="1" fontId="21" fillId="7" borderId="0" xfId="0" applyNumberFormat="1" applyFont="1" applyFill="1"/>
    <xf numFmtId="1" fontId="22" fillId="4" borderId="3" xfId="0" applyNumberFormat="1" applyFont="1" applyFill="1" applyBorder="1" applyAlignment="1">
      <alignment horizontal="center" wrapText="1"/>
    </xf>
    <xf numFmtId="0" fontId="22" fillId="4" borderId="3" xfId="0" applyFont="1" applyFill="1" applyBorder="1" applyAlignment="1">
      <alignment horizontal="center"/>
    </xf>
    <xf numFmtId="1" fontId="22" fillId="4" borderId="4" xfId="0" applyNumberFormat="1" applyFont="1" applyFill="1" applyBorder="1" applyAlignment="1">
      <alignment horizontal="center" wrapText="1"/>
    </xf>
    <xf numFmtId="0" fontId="22" fillId="4" borderId="4" xfId="0" applyFont="1" applyFill="1" applyBorder="1" applyAlignment="1">
      <alignment horizontal="center"/>
    </xf>
    <xf numFmtId="165" fontId="21" fillId="9" borderId="1" xfId="0" applyNumberFormat="1" applyFont="1" applyFill="1" applyBorder="1" applyAlignment="1">
      <alignment horizontal="left"/>
    </xf>
    <xf numFmtId="0" fontId="21" fillId="9" borderId="0" xfId="0" applyFont="1" applyFill="1"/>
    <xf numFmtId="0" fontId="21" fillId="9" borderId="1" xfId="0" applyFont="1" applyFill="1" applyBorder="1" applyAlignment="1">
      <alignment horizontal="left"/>
    </xf>
    <xf numFmtId="0" fontId="21" fillId="9" borderId="1" xfId="0" applyFont="1" applyFill="1" applyBorder="1" applyAlignment="1">
      <alignment horizontal="center"/>
    </xf>
    <xf numFmtId="0" fontId="18" fillId="7" borderId="1" xfId="0" applyFont="1" applyFill="1" applyBorder="1" applyAlignment="1">
      <alignment horizontal="left"/>
    </xf>
    <xf numFmtId="0" fontId="18" fillId="7" borderId="1" xfId="0" applyFont="1" applyFill="1" applyBorder="1"/>
    <xf numFmtId="0" fontId="22" fillId="4" borderId="1" xfId="0" applyFont="1" applyFill="1" applyBorder="1" applyAlignment="1">
      <alignment horizontal="center"/>
    </xf>
    <xf numFmtId="10" fontId="22" fillId="4" borderId="1" xfId="0" applyNumberFormat="1" applyFont="1" applyFill="1" applyBorder="1" applyAlignment="1">
      <alignment horizontal="center"/>
    </xf>
    <xf numFmtId="0" fontId="18" fillId="9" borderId="1" xfId="0" applyFont="1" applyFill="1" applyBorder="1" applyAlignment="1">
      <alignment horizontal="left"/>
    </xf>
    <xf numFmtId="0" fontId="18" fillId="9" borderId="0" xfId="0" applyFont="1" applyFill="1"/>
    <xf numFmtId="0" fontId="18" fillId="4" borderId="1" xfId="0" applyFont="1" applyFill="1" applyBorder="1" applyAlignment="1">
      <alignment horizontal="left"/>
    </xf>
    <xf numFmtId="164" fontId="21" fillId="7" borderId="1" xfId="0" applyNumberFormat="1" applyFont="1" applyFill="1" applyBorder="1" applyAlignment="1">
      <alignment horizontal="left"/>
    </xf>
    <xf numFmtId="0" fontId="21" fillId="7" borderId="0" xfId="0" applyFont="1" applyFill="1" applyBorder="1" applyAlignment="1">
      <alignment horizontal="left"/>
    </xf>
    <xf numFmtId="0" fontId="21" fillId="9" borderId="0" xfId="0" applyFont="1" applyFill="1" applyBorder="1" applyAlignment="1">
      <alignment horizontal="left"/>
    </xf>
    <xf numFmtId="0" fontId="18" fillId="9" borderId="1" xfId="0" applyFont="1" applyFill="1" applyBorder="1"/>
    <xf numFmtId="0" fontId="22" fillId="4" borderId="1" xfId="0" applyFont="1" applyFill="1" applyBorder="1" applyAlignment="1">
      <alignment horizontal="left"/>
    </xf>
    <xf numFmtId="0" fontId="22" fillId="6" borderId="1" xfId="0" applyFont="1" applyFill="1" applyBorder="1" applyAlignment="1">
      <alignment horizontal="left"/>
    </xf>
    <xf numFmtId="0" fontId="22" fillId="4" borderId="1" xfId="0" applyFont="1" applyFill="1" applyBorder="1" applyAlignment="1">
      <alignment horizontal="center" wrapText="1"/>
    </xf>
    <xf numFmtId="0" fontId="22" fillId="4" borderId="2" xfId="0" applyFont="1" applyFill="1" applyBorder="1" applyAlignment="1">
      <alignment wrapText="1"/>
    </xf>
    <xf numFmtId="0" fontId="22" fillId="4" borderId="1" xfId="0" applyFont="1" applyFill="1" applyBorder="1" applyAlignment="1"/>
    <xf numFmtId="0" fontId="18" fillId="9" borderId="0" xfId="0" applyFont="1" applyFill="1" applyBorder="1"/>
    <xf numFmtId="0" fontId="4" fillId="8" borderId="1" xfId="0" applyFont="1" applyFill="1" applyBorder="1" applyAlignment="1">
      <alignment horizontal="left"/>
    </xf>
    <xf numFmtId="0" fontId="19" fillId="7" borderId="1" xfId="0" quotePrefix="1" applyFont="1" applyFill="1" applyBorder="1" applyAlignment="1">
      <alignment horizontal="center" vertical="center"/>
    </xf>
    <xf numFmtId="165" fontId="18" fillId="7" borderId="1" xfId="0" applyNumberFormat="1" applyFont="1" applyFill="1" applyBorder="1" applyAlignment="1">
      <alignment horizontal="left"/>
    </xf>
    <xf numFmtId="0" fontId="22" fillId="10" borderId="1" xfId="0" applyFont="1" applyFill="1" applyBorder="1" applyAlignment="1">
      <alignment horizontal="left"/>
    </xf>
    <xf numFmtId="166" fontId="21" fillId="7" borderId="1" xfId="0" applyNumberFormat="1" applyFont="1" applyFill="1" applyBorder="1" applyAlignment="1">
      <alignment horizontal="left"/>
    </xf>
    <xf numFmtId="0" fontId="14" fillId="0" borderId="1" xfId="0" applyFont="1" applyFill="1" applyBorder="1" applyAlignment="1">
      <alignment horizontal="left"/>
    </xf>
    <xf numFmtId="0" fontId="14" fillId="0" borderId="0" xfId="0" applyFont="1" applyFill="1"/>
    <xf numFmtId="164" fontId="14" fillId="0" borderId="1" xfId="0" applyNumberFormat="1" applyFont="1" applyFill="1" applyBorder="1" applyAlignment="1">
      <alignment horizontal="left"/>
    </xf>
    <xf numFmtId="165" fontId="14" fillId="0" borderId="1" xfId="0" applyNumberFormat="1" applyFont="1" applyFill="1" applyBorder="1" applyAlignment="1">
      <alignment horizontal="left"/>
    </xf>
    <xf numFmtId="0" fontId="14" fillId="0" borderId="1" xfId="0" applyFont="1" applyFill="1" applyBorder="1" applyAlignment="1">
      <alignment horizontal="center"/>
    </xf>
    <xf numFmtId="0" fontId="20" fillId="7" borderId="1" xfId="1" applyFont="1" applyFill="1" applyBorder="1" applyAlignment="1">
      <alignment horizontal="left" vertical="center"/>
    </xf>
    <xf numFmtId="166" fontId="14" fillId="0" borderId="1" xfId="0" applyNumberFormat="1" applyFont="1" applyFill="1" applyBorder="1" applyAlignment="1">
      <alignment horizontal="left"/>
    </xf>
    <xf numFmtId="0" fontId="19" fillId="2" borderId="1" xfId="0" applyFont="1" applyFill="1" applyBorder="1" applyAlignment="1">
      <alignment horizontal="center"/>
    </xf>
    <xf numFmtId="3" fontId="21" fillId="9" borderId="1" xfId="0" applyNumberFormat="1" applyFont="1" applyFill="1" applyBorder="1" applyAlignment="1">
      <alignment horizontal="left"/>
    </xf>
    <xf numFmtId="3" fontId="18" fillId="9" borderId="0" xfId="0" applyNumberFormat="1" applyFont="1" applyFill="1"/>
    <xf numFmtId="0" fontId="5" fillId="4" borderId="1" xfId="0" applyFont="1" applyFill="1" applyBorder="1" applyAlignment="1">
      <alignment horizontal="center"/>
    </xf>
    <xf numFmtId="0" fontId="24" fillId="11" borderId="6" xfId="0" applyFont="1" applyFill="1" applyBorder="1" applyAlignment="1"/>
    <xf numFmtId="0" fontId="18" fillId="8" borderId="6" xfId="0" applyFont="1" applyFill="1" applyBorder="1" applyAlignment="1"/>
    <xf numFmtId="0" fontId="26" fillId="8" borderId="6" xfId="2" applyFont="1" applyFill="1" applyBorder="1" applyAlignment="1" applyProtection="1">
      <alignment horizontal="left"/>
    </xf>
    <xf numFmtId="0" fontId="18" fillId="8" borderId="7" xfId="0" applyFont="1" applyFill="1" applyBorder="1" applyAlignment="1">
      <alignment horizontal="center"/>
    </xf>
    <xf numFmtId="0" fontId="4" fillId="8" borderId="6" xfId="0" applyFont="1" applyFill="1" applyBorder="1" applyAlignment="1"/>
    <xf numFmtId="0" fontId="17" fillId="0" borderId="0" xfId="0" applyFont="1" applyFill="1" applyBorder="1" applyAlignment="1">
      <alignment horizontal="center"/>
    </xf>
    <xf numFmtId="0" fontId="17" fillId="0" borderId="0" xfId="0" applyFont="1" applyFill="1" applyBorder="1"/>
    <xf numFmtId="0" fontId="5" fillId="4" borderId="1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27" fillId="0" borderId="0" xfId="0" applyFont="1" applyAlignment="1">
      <alignment horizontal="left"/>
    </xf>
    <xf numFmtId="0" fontId="28" fillId="13" borderId="1" xfId="2" applyFont="1" applyFill="1" applyBorder="1" applyAlignment="1" applyProtection="1">
      <alignment horizontal="left"/>
    </xf>
    <xf numFmtId="0" fontId="0" fillId="12" borderId="0" xfId="0" applyFill="1"/>
    <xf numFmtId="0" fontId="31" fillId="9" borderId="0" xfId="2" applyFont="1" applyFill="1" applyAlignment="1" applyProtection="1">
      <alignment horizontal="center"/>
    </xf>
    <xf numFmtId="0" fontId="32" fillId="12" borderId="0" xfId="0" applyFont="1" applyFill="1"/>
    <xf numFmtId="0" fontId="30" fillId="2" borderId="0" xfId="2" applyFont="1" applyFill="1" applyBorder="1" applyAlignment="1" applyProtection="1">
      <alignment horizontal="center"/>
    </xf>
    <xf numFmtId="0" fontId="36" fillId="0" borderId="0" xfId="0" applyFont="1"/>
    <xf numFmtId="0" fontId="33" fillId="14" borderId="6" xfId="2" applyFont="1" applyFill="1" applyBorder="1" applyAlignment="1" applyProtection="1">
      <alignment horizontal="center"/>
    </xf>
    <xf numFmtId="0" fontId="33" fillId="14" borderId="6" xfId="2" applyFont="1" applyFill="1" applyBorder="1" applyAlignment="1" applyProtection="1"/>
    <xf numFmtId="0" fontId="34" fillId="14" borderId="6" xfId="0" applyFont="1" applyFill="1" applyBorder="1" applyAlignment="1"/>
    <xf numFmtId="0" fontId="35" fillId="14" borderId="6" xfId="2" applyFont="1" applyFill="1" applyBorder="1" applyAlignment="1" applyProtection="1">
      <alignment horizontal="right"/>
    </xf>
    <xf numFmtId="0" fontId="36" fillId="14" borderId="0" xfId="0" applyFont="1" applyFill="1"/>
    <xf numFmtId="0" fontId="36" fillId="14" borderId="12" xfId="0" applyFont="1" applyFill="1" applyBorder="1"/>
    <xf numFmtId="0" fontId="33" fillId="14" borderId="12" xfId="2" applyFont="1" applyFill="1" applyBorder="1" applyAlignment="1" applyProtection="1">
      <alignment horizontal="center"/>
    </xf>
    <xf numFmtId="1" fontId="2" fillId="2" borderId="5" xfId="0" applyNumberFormat="1" applyFont="1" applyFill="1" applyBorder="1" applyAlignment="1">
      <alignment horizontal="center"/>
    </xf>
    <xf numFmtId="0" fontId="21" fillId="9" borderId="5" xfId="0" applyFont="1" applyFill="1" applyBorder="1" applyAlignment="1">
      <alignment horizontal="left"/>
    </xf>
    <xf numFmtId="0" fontId="21" fillId="9" borderId="5" xfId="0" applyFont="1" applyFill="1" applyBorder="1" applyAlignment="1">
      <alignment horizontal="center"/>
    </xf>
    <xf numFmtId="0" fontId="33" fillId="14" borderId="8" xfId="2" applyFont="1" applyFill="1" applyBorder="1" applyAlignment="1" applyProtection="1">
      <alignment horizontal="center"/>
    </xf>
    <xf numFmtId="0" fontId="33" fillId="14" borderId="8" xfId="2" applyFont="1" applyFill="1" applyBorder="1" applyAlignment="1" applyProtection="1"/>
    <xf numFmtId="0" fontId="34" fillId="14" borderId="8" xfId="0" applyFont="1" applyFill="1" applyBorder="1" applyAlignment="1"/>
    <xf numFmtId="0" fontId="24" fillId="11" borderId="12" xfId="0" applyFont="1" applyFill="1" applyBorder="1" applyAlignment="1"/>
    <xf numFmtId="0" fontId="23" fillId="0" borderId="1" xfId="2" applyBorder="1" applyAlignment="1" applyProtection="1">
      <alignment horizontal="left"/>
    </xf>
    <xf numFmtId="0" fontId="33" fillId="14" borderId="6" xfId="2" applyFont="1" applyFill="1" applyBorder="1" applyAlignment="1" applyProtection="1">
      <alignment horizontal="center"/>
    </xf>
    <xf numFmtId="0" fontId="35" fillId="14" borderId="6" xfId="2" applyFont="1" applyFill="1" applyBorder="1" applyAlignment="1" applyProtection="1">
      <alignment horizontal="right"/>
    </xf>
    <xf numFmtId="0" fontId="33" fillId="14" borderId="8" xfId="2" applyFont="1" applyFill="1" applyBorder="1" applyAlignment="1" applyProtection="1">
      <alignment horizontal="center"/>
    </xf>
    <xf numFmtId="0" fontId="18" fillId="8" borderId="7" xfId="0" applyFont="1" applyFill="1" applyBorder="1" applyAlignment="1">
      <alignment horizontal="center"/>
    </xf>
    <xf numFmtId="0" fontId="37" fillId="14" borderId="6" xfId="2" applyFont="1" applyFill="1" applyBorder="1" applyAlignment="1" applyProtection="1">
      <alignment horizontal="center"/>
    </xf>
    <xf numFmtId="0" fontId="37" fillId="14" borderId="8" xfId="2" applyFont="1" applyFill="1" applyBorder="1" applyAlignment="1" applyProtection="1">
      <alignment horizontal="center"/>
    </xf>
    <xf numFmtId="0" fontId="0" fillId="5" borderId="0" xfId="0" applyFill="1" applyBorder="1"/>
    <xf numFmtId="0" fontId="0" fillId="5" borderId="6" xfId="0" applyFill="1" applyBorder="1"/>
    <xf numFmtId="0" fontId="0" fillId="5" borderId="7" xfId="0" applyFill="1" applyBorder="1"/>
    <xf numFmtId="0" fontId="0" fillId="5" borderId="15" xfId="0" applyFill="1" applyBorder="1"/>
    <xf numFmtId="0" fontId="37" fillId="14" borderId="0" xfId="2" applyFont="1" applyFill="1" applyBorder="1" applyAlignment="1" applyProtection="1"/>
    <xf numFmtId="0" fontId="33" fillId="14" borderId="7" xfId="2" applyFont="1" applyFill="1" applyBorder="1" applyAlignment="1" applyProtection="1">
      <alignment horizontal="left"/>
    </xf>
    <xf numFmtId="0" fontId="0" fillId="5" borderId="8" xfId="0" applyFill="1" applyBorder="1"/>
    <xf numFmtId="0" fontId="0" fillId="5" borderId="10" xfId="0" applyFill="1" applyBorder="1"/>
    <xf numFmtId="0" fontId="0" fillId="8" borderId="6" xfId="0" applyFill="1" applyBorder="1"/>
    <xf numFmtId="0" fontId="0" fillId="8" borderId="7" xfId="0" applyFill="1" applyBorder="1"/>
    <xf numFmtId="0" fontId="0" fillId="5" borderId="12" xfId="0" applyFill="1" applyBorder="1"/>
    <xf numFmtId="0" fontId="0" fillId="5" borderId="13" xfId="0" applyFill="1" applyBorder="1"/>
    <xf numFmtId="0" fontId="36" fillId="14" borderId="0" xfId="0" applyFont="1" applyFill="1" applyBorder="1"/>
    <xf numFmtId="0" fontId="36" fillId="14" borderId="15" xfId="0" applyFont="1" applyFill="1" applyBorder="1"/>
    <xf numFmtId="1" fontId="33" fillId="14" borderId="6" xfId="2" applyNumberFormat="1" applyFont="1" applyFill="1" applyBorder="1" applyAlignment="1" applyProtection="1">
      <alignment horizontal="center"/>
    </xf>
    <xf numFmtId="1" fontId="14" fillId="0" borderId="1" xfId="0" applyNumberFormat="1" applyFont="1" applyFill="1" applyBorder="1" applyAlignment="1">
      <alignment horizontal="left"/>
    </xf>
    <xf numFmtId="1" fontId="14" fillId="0" borderId="0" xfId="0" applyNumberFormat="1" applyFont="1" applyFill="1"/>
    <xf numFmtId="165" fontId="33" fillId="14" borderId="6" xfId="2" applyNumberFormat="1" applyFont="1" applyFill="1" applyBorder="1" applyAlignment="1" applyProtection="1">
      <alignment horizontal="center"/>
    </xf>
    <xf numFmtId="165" fontId="2" fillId="2" borderId="1" xfId="0" applyNumberFormat="1" applyFont="1" applyFill="1" applyBorder="1" applyAlignment="1">
      <alignment horizontal="center"/>
    </xf>
    <xf numFmtId="165" fontId="14" fillId="0" borderId="0" xfId="0" applyNumberFormat="1" applyFont="1" applyFill="1"/>
    <xf numFmtId="0" fontId="37" fillId="13" borderId="1" xfId="2" applyFont="1" applyFill="1" applyBorder="1" applyAlignment="1" applyProtection="1">
      <alignment horizontal="left"/>
    </xf>
    <xf numFmtId="165" fontId="38" fillId="9" borderId="1" xfId="0" applyNumberFormat="1" applyFont="1" applyFill="1" applyBorder="1" applyAlignment="1">
      <alignment horizontal="left"/>
    </xf>
    <xf numFmtId="0" fontId="29" fillId="15" borderId="0" xfId="2" applyFont="1" applyFill="1" applyAlignment="1" applyProtection="1">
      <alignment horizontal="center" wrapText="1"/>
    </xf>
    <xf numFmtId="0" fontId="0" fillId="0" borderId="0" xfId="0" applyAlignment="1">
      <alignment horizontal="center"/>
    </xf>
    <xf numFmtId="0" fontId="39" fillId="12" borderId="0" xfId="2" applyFont="1" applyFill="1" applyAlignment="1" applyProtection="1">
      <alignment horizontal="center"/>
    </xf>
    <xf numFmtId="0" fontId="40" fillId="12" borderId="0" xfId="0" applyFont="1" applyFill="1" applyAlignment="1">
      <alignment horizontal="center"/>
    </xf>
    <xf numFmtId="0" fontId="5" fillId="4" borderId="2" xfId="0" applyFont="1" applyFill="1" applyBorder="1" applyAlignment="1">
      <alignment horizontal="center" wrapText="1"/>
    </xf>
    <xf numFmtId="0" fontId="5" fillId="4" borderId="3" xfId="0" applyFont="1" applyFill="1" applyBorder="1" applyAlignment="1">
      <alignment horizontal="center" wrapText="1"/>
    </xf>
    <xf numFmtId="0" fontId="4" fillId="11" borderId="5" xfId="0" applyFont="1" applyFill="1" applyBorder="1" applyAlignment="1">
      <alignment horizontal="center"/>
    </xf>
    <xf numFmtId="0" fontId="4" fillId="11" borderId="6" xfId="0" applyFont="1" applyFill="1" applyBorder="1" applyAlignment="1">
      <alignment horizontal="center"/>
    </xf>
    <xf numFmtId="0" fontId="4" fillId="11" borderId="7" xfId="0" applyFont="1" applyFill="1" applyBorder="1" applyAlignment="1">
      <alignment horizontal="center"/>
    </xf>
    <xf numFmtId="0" fontId="33" fillId="14" borderId="5" xfId="2" applyFont="1" applyFill="1" applyBorder="1" applyAlignment="1" applyProtection="1">
      <alignment horizontal="center"/>
    </xf>
    <xf numFmtId="0" fontId="33" fillId="14" borderId="6" xfId="2" applyFont="1" applyFill="1" applyBorder="1" applyAlignment="1" applyProtection="1">
      <alignment horizontal="center"/>
    </xf>
    <xf numFmtId="0" fontId="35" fillId="14" borderId="6" xfId="2" applyFont="1" applyFill="1" applyBorder="1" applyAlignment="1" applyProtection="1">
      <alignment horizontal="right"/>
    </xf>
    <xf numFmtId="0" fontId="4" fillId="5" borderId="1" xfId="0" applyFont="1" applyFill="1" applyBorder="1" applyAlignment="1">
      <alignment horizontal="left"/>
    </xf>
    <xf numFmtId="0" fontId="4" fillId="5" borderId="4" xfId="0" applyFont="1" applyFill="1" applyBorder="1" applyAlignment="1">
      <alignment horizontal="left"/>
    </xf>
    <xf numFmtId="0" fontId="5" fillId="4" borderId="1" xfId="0" applyFont="1" applyFill="1" applyBorder="1" applyAlignment="1">
      <alignment horizontal="center"/>
    </xf>
    <xf numFmtId="0" fontId="5" fillId="4" borderId="4" xfId="0" applyFont="1" applyFill="1" applyBorder="1" applyAlignment="1">
      <alignment horizontal="center" wrapText="1"/>
    </xf>
    <xf numFmtId="0" fontId="5" fillId="4" borderId="1" xfId="0" applyFont="1" applyFill="1" applyBorder="1" applyAlignment="1">
      <alignment horizontal="center" wrapText="1"/>
    </xf>
    <xf numFmtId="0" fontId="5" fillId="4" borderId="2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center"/>
    </xf>
    <xf numFmtId="0" fontId="22" fillId="4" borderId="2" xfId="0" applyFont="1" applyFill="1" applyBorder="1" applyAlignment="1">
      <alignment horizontal="center" wrapText="1"/>
    </xf>
    <xf numFmtId="0" fontId="22" fillId="4" borderId="3" xfId="0" applyFont="1" applyFill="1" applyBorder="1" applyAlignment="1">
      <alignment horizontal="center" wrapText="1"/>
    </xf>
    <xf numFmtId="0" fontId="22" fillId="4" borderId="4" xfId="0" applyFont="1" applyFill="1" applyBorder="1" applyAlignment="1">
      <alignment horizontal="center" wrapText="1"/>
    </xf>
    <xf numFmtId="0" fontId="33" fillId="14" borderId="6" xfId="2" applyFont="1" applyFill="1" applyBorder="1" applyAlignment="1" applyProtection="1">
      <alignment horizontal="left"/>
    </xf>
    <xf numFmtId="0" fontId="33" fillId="14" borderId="12" xfId="2" applyFont="1" applyFill="1" applyBorder="1" applyAlignment="1" applyProtection="1">
      <alignment horizontal="center"/>
    </xf>
    <xf numFmtId="0" fontId="24" fillId="11" borderId="5" xfId="0" applyFont="1" applyFill="1" applyBorder="1" applyAlignment="1">
      <alignment horizontal="center"/>
    </xf>
    <xf numFmtId="0" fontId="24" fillId="11" borderId="6" xfId="0" applyFont="1" applyFill="1" applyBorder="1" applyAlignment="1">
      <alignment horizontal="center"/>
    </xf>
    <xf numFmtId="0" fontId="25" fillId="11" borderId="6" xfId="2" applyFont="1" applyFill="1" applyBorder="1" applyAlignment="1" applyProtection="1">
      <alignment horizontal="left"/>
    </xf>
    <xf numFmtId="0" fontId="24" fillId="11" borderId="7" xfId="0" applyFont="1" applyFill="1" applyBorder="1" applyAlignment="1">
      <alignment horizontal="center"/>
    </xf>
    <xf numFmtId="0" fontId="25" fillId="11" borderId="6" xfId="2" applyFont="1" applyFill="1" applyBorder="1" applyAlignment="1" applyProtection="1">
      <alignment horizontal="right"/>
    </xf>
    <xf numFmtId="0" fontId="4" fillId="5" borderId="5" xfId="0" applyFont="1" applyFill="1" applyBorder="1" applyAlignment="1">
      <alignment horizontal="left"/>
    </xf>
    <xf numFmtId="0" fontId="4" fillId="5" borderId="6" xfId="0" applyFont="1" applyFill="1" applyBorder="1" applyAlignment="1">
      <alignment horizontal="left"/>
    </xf>
    <xf numFmtId="0" fontId="4" fillId="5" borderId="7" xfId="0" applyFont="1" applyFill="1" applyBorder="1" applyAlignment="1">
      <alignment horizontal="left"/>
    </xf>
    <xf numFmtId="0" fontId="22" fillId="4" borderId="1" xfId="0" applyFont="1" applyFill="1" applyBorder="1" applyAlignment="1">
      <alignment horizontal="center"/>
    </xf>
    <xf numFmtId="0" fontId="22" fillId="4" borderId="2" xfId="0" applyFont="1" applyFill="1" applyBorder="1" applyAlignment="1">
      <alignment horizontal="center"/>
    </xf>
    <xf numFmtId="0" fontId="22" fillId="4" borderId="3" xfId="0" applyFont="1" applyFill="1" applyBorder="1" applyAlignment="1">
      <alignment horizontal="center"/>
    </xf>
    <xf numFmtId="0" fontId="22" fillId="4" borderId="4" xfId="0" applyFont="1" applyFill="1" applyBorder="1" applyAlignment="1">
      <alignment horizontal="center"/>
    </xf>
    <xf numFmtId="0" fontId="22" fillId="4" borderId="1" xfId="0" applyFont="1" applyFill="1" applyBorder="1" applyAlignment="1">
      <alignment horizontal="center" wrapText="1"/>
    </xf>
    <xf numFmtId="0" fontId="22" fillId="4" borderId="9" xfId="0" applyFont="1" applyFill="1" applyBorder="1" applyAlignment="1">
      <alignment horizontal="center" wrapText="1"/>
    </xf>
    <xf numFmtId="0" fontId="22" fillId="4" borderId="11" xfId="0" applyFont="1" applyFill="1" applyBorder="1" applyAlignment="1">
      <alignment horizontal="center" wrapText="1"/>
    </xf>
    <xf numFmtId="0" fontId="22" fillId="4" borderId="14" xfId="0" applyFont="1" applyFill="1" applyBorder="1" applyAlignment="1">
      <alignment horizontal="center" wrapText="1"/>
    </xf>
    <xf numFmtId="0" fontId="4" fillId="5" borderId="5" xfId="0" applyFont="1" applyFill="1" applyBorder="1" applyAlignment="1">
      <alignment horizontal="center"/>
    </xf>
    <xf numFmtId="0" fontId="4" fillId="5" borderId="6" xfId="0" applyFont="1" applyFill="1" applyBorder="1" applyAlignment="1">
      <alignment horizontal="center"/>
    </xf>
    <xf numFmtId="0" fontId="4" fillId="5" borderId="7" xfId="0" applyFont="1" applyFill="1" applyBorder="1" applyAlignment="1">
      <alignment horizontal="center"/>
    </xf>
    <xf numFmtId="0" fontId="33" fillId="14" borderId="9" xfId="2" applyFont="1" applyFill="1" applyBorder="1" applyAlignment="1" applyProtection="1">
      <alignment horizontal="center"/>
    </xf>
    <xf numFmtId="0" fontId="33" fillId="14" borderId="8" xfId="2" applyFont="1" applyFill="1" applyBorder="1" applyAlignment="1" applyProtection="1">
      <alignment horizontal="center"/>
    </xf>
    <xf numFmtId="0" fontId="22" fillId="4" borderId="9" xfId="0" applyFont="1" applyFill="1" applyBorder="1" applyAlignment="1">
      <alignment horizontal="center"/>
    </xf>
    <xf numFmtId="0" fontId="22" fillId="4" borderId="8" xfId="0" applyFont="1" applyFill="1" applyBorder="1" applyAlignment="1">
      <alignment horizontal="center"/>
    </xf>
    <xf numFmtId="0" fontId="22" fillId="4" borderId="10" xfId="0" applyFont="1" applyFill="1" applyBorder="1" applyAlignment="1">
      <alignment horizontal="center"/>
    </xf>
    <xf numFmtId="0" fontId="25" fillId="11" borderId="12" xfId="2" applyFont="1" applyFill="1" applyBorder="1" applyAlignment="1" applyProtection="1">
      <alignment horizontal="right"/>
    </xf>
    <xf numFmtId="0" fontId="22" fillId="4" borderId="5" xfId="0" applyFont="1" applyFill="1" applyBorder="1" applyAlignment="1">
      <alignment horizontal="center"/>
    </xf>
    <xf numFmtId="0" fontId="22" fillId="4" borderId="6" xfId="0" applyFont="1" applyFill="1" applyBorder="1" applyAlignment="1">
      <alignment horizontal="center"/>
    </xf>
    <xf numFmtId="0" fontId="22" fillId="4" borderId="7" xfId="0" applyFont="1" applyFill="1" applyBorder="1" applyAlignment="1">
      <alignment horizontal="center"/>
    </xf>
    <xf numFmtId="0" fontId="24" fillId="11" borderId="14" xfId="0" applyFont="1" applyFill="1" applyBorder="1" applyAlignment="1">
      <alignment horizontal="center"/>
    </xf>
    <xf numFmtId="0" fontId="24" fillId="11" borderId="12" xfId="0" applyFont="1" applyFill="1" applyBorder="1" applyAlignment="1">
      <alignment horizontal="center"/>
    </xf>
    <xf numFmtId="0" fontId="25" fillId="11" borderId="12" xfId="2" applyFont="1" applyFill="1" applyBorder="1" applyAlignment="1" applyProtection="1">
      <alignment horizontal="left"/>
    </xf>
    <xf numFmtId="0" fontId="24" fillId="11" borderId="13" xfId="0" applyFont="1" applyFill="1" applyBorder="1" applyAlignment="1">
      <alignment horizontal="center"/>
    </xf>
    <xf numFmtId="0" fontId="26" fillId="8" borderId="6" xfId="2" applyFont="1" applyFill="1" applyBorder="1" applyAlignment="1" applyProtection="1">
      <alignment horizontal="right"/>
    </xf>
    <xf numFmtId="0" fontId="4" fillId="5" borderId="14" xfId="0" applyFont="1" applyFill="1" applyBorder="1" applyAlignment="1">
      <alignment horizontal="left"/>
    </xf>
    <xf numFmtId="0" fontId="18" fillId="8" borderId="5" xfId="0" applyFont="1" applyFill="1" applyBorder="1" applyAlignment="1">
      <alignment horizontal="center"/>
    </xf>
    <xf numFmtId="0" fontId="18" fillId="8" borderId="6" xfId="0" applyFont="1" applyFill="1" applyBorder="1" applyAlignment="1">
      <alignment horizontal="center"/>
    </xf>
    <xf numFmtId="0" fontId="26" fillId="8" borderId="6" xfId="2" applyFont="1" applyFill="1" applyBorder="1" applyAlignment="1" applyProtection="1">
      <alignment horizontal="left"/>
    </xf>
    <xf numFmtId="0" fontId="18" fillId="8" borderId="7" xfId="0" applyFont="1" applyFill="1" applyBorder="1" applyAlignment="1">
      <alignment horizontal="center"/>
    </xf>
    <xf numFmtId="0" fontId="23" fillId="8" borderId="6" xfId="2" applyFill="1" applyBorder="1" applyAlignment="1" applyProtection="1">
      <alignment horizontal="right"/>
    </xf>
    <xf numFmtId="0" fontId="4" fillId="5" borderId="5" xfId="0" applyFont="1" applyFill="1" applyBorder="1" applyAlignment="1"/>
    <xf numFmtId="0" fontId="4" fillId="5" borderId="6" xfId="0" applyFont="1" applyFill="1" applyBorder="1" applyAlignment="1"/>
    <xf numFmtId="0" fontId="4" fillId="5" borderId="7" xfId="0" applyFont="1" applyFill="1" applyBorder="1" applyAlignment="1"/>
    <xf numFmtId="0" fontId="4" fillId="5" borderId="2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center" wrapText="1"/>
    </xf>
    <xf numFmtId="0" fontId="4" fillId="3" borderId="3" xfId="0" applyFont="1" applyFill="1" applyBorder="1" applyAlignment="1">
      <alignment horizontal="center" wrapText="1"/>
    </xf>
    <xf numFmtId="0" fontId="4" fillId="3" borderId="4" xfId="0" applyFont="1" applyFill="1" applyBorder="1" applyAlignment="1">
      <alignment horizontal="center" wrapText="1"/>
    </xf>
    <xf numFmtId="0" fontId="5" fillId="4" borderId="4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5" borderId="12" xfId="0" applyFont="1" applyFill="1" applyBorder="1" applyAlignment="1">
      <alignment horizontal="left"/>
    </xf>
    <xf numFmtId="0" fontId="4" fillId="5" borderId="8" xfId="0" applyFont="1" applyFill="1" applyBorder="1" applyAlignment="1">
      <alignment horizontal="left"/>
    </xf>
    <xf numFmtId="0" fontId="33" fillId="14" borderId="7" xfId="2" applyFont="1" applyFill="1" applyBorder="1" applyAlignment="1" applyProtection="1">
      <alignment horizontal="center"/>
    </xf>
    <xf numFmtId="0" fontId="33" fillId="14" borderId="10" xfId="2" applyFont="1" applyFill="1" applyBorder="1" applyAlignment="1" applyProtection="1">
      <alignment horizontal="center"/>
    </xf>
    <xf numFmtId="165" fontId="22" fillId="4" borderId="1" xfId="0" applyNumberFormat="1" applyFont="1" applyFill="1" applyBorder="1" applyAlignment="1">
      <alignment horizontal="center" wrapText="1"/>
    </xf>
    <xf numFmtId="1" fontId="22" fillId="4" borderId="1" xfId="0" applyNumberFormat="1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wrapText="1"/>
    </xf>
    <xf numFmtId="0" fontId="37" fillId="14" borderId="6" xfId="2" applyFont="1" applyFill="1" applyBorder="1" applyAlignment="1" applyProtection="1">
      <alignment horizontal="center"/>
    </xf>
  </cellXfs>
  <cellStyles count="3">
    <cellStyle name="Hyperlink" xfId="2" builtinId="8"/>
    <cellStyle name="Normal" xfId="0" builtinId="0"/>
    <cellStyle name="Normal 2" xfId="1"/>
  </cellStyles>
  <dxfs count="0"/>
  <tableStyles count="0" defaultTableStyle="TableStyleMedium9" defaultPivotStyle="PivotStyleLight16"/>
  <colors>
    <mruColors>
      <color rgb="FF9966FF"/>
      <color rgb="FF006666"/>
      <color rgb="FFFFFFFF"/>
      <color rgb="FFEEEEEE"/>
      <color rgb="FF666699"/>
      <color rgb="FF000099"/>
      <color rgb="FF0066FF"/>
      <color rgb="FF0F3133"/>
      <color rgb="FF00F66F"/>
      <color rgb="FF001A00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Employee%20Database.xlsx" TargetMode="External"/><Relationship Id="rId2" Type="http://schemas.openxmlformats.org/officeDocument/2006/relationships/hyperlink" Target="Employee%20Database.xlsx" TargetMode="External"/><Relationship Id="rId1" Type="http://schemas.openxmlformats.org/officeDocument/2006/relationships/hyperlink" Target="mailto:ganesh_nalla1986@hotmail.com?subject=Feedback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ganesh_nalla1986@hotmail.com" TargetMode="External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hyperlink" Target="Employee%20Database.xlsx" TargetMode="External"/><Relationship Id="rId13" Type="http://schemas.openxmlformats.org/officeDocument/2006/relationships/hyperlink" Target="Employee%20Database.xlsx" TargetMode="External"/><Relationship Id="rId3" Type="http://schemas.openxmlformats.org/officeDocument/2006/relationships/hyperlink" Target="Employee%20Database.xlsx" TargetMode="External"/><Relationship Id="rId7" Type="http://schemas.openxmlformats.org/officeDocument/2006/relationships/hyperlink" Target="Employee%20Database.xlsx" TargetMode="External"/><Relationship Id="rId12" Type="http://schemas.openxmlformats.org/officeDocument/2006/relationships/hyperlink" Target="Employee%20Database.xlsx" TargetMode="External"/><Relationship Id="rId2" Type="http://schemas.openxmlformats.org/officeDocument/2006/relationships/hyperlink" Target="Employee%20Database.xlsx" TargetMode="External"/><Relationship Id="rId16" Type="http://schemas.openxmlformats.org/officeDocument/2006/relationships/printerSettings" Target="../printerSettings/printerSettings10.bin"/><Relationship Id="rId1" Type="http://schemas.openxmlformats.org/officeDocument/2006/relationships/hyperlink" Target="Employee%20Database.xlsx" TargetMode="External"/><Relationship Id="rId6" Type="http://schemas.openxmlformats.org/officeDocument/2006/relationships/hyperlink" Target="Employee%20Database.xlsx" TargetMode="External"/><Relationship Id="rId11" Type="http://schemas.openxmlformats.org/officeDocument/2006/relationships/hyperlink" Target="Employee%20Database.xlsx" TargetMode="External"/><Relationship Id="rId5" Type="http://schemas.openxmlformats.org/officeDocument/2006/relationships/hyperlink" Target="Employee%20Database.xlsx" TargetMode="External"/><Relationship Id="rId15" Type="http://schemas.openxmlformats.org/officeDocument/2006/relationships/hyperlink" Target="Employee%20Database.xlsx" TargetMode="External"/><Relationship Id="rId10" Type="http://schemas.openxmlformats.org/officeDocument/2006/relationships/hyperlink" Target="Employee%20Database.xlsx" TargetMode="External"/><Relationship Id="rId4" Type="http://schemas.openxmlformats.org/officeDocument/2006/relationships/hyperlink" Target="Employee%20Database.xlsx" TargetMode="External"/><Relationship Id="rId9" Type="http://schemas.openxmlformats.org/officeDocument/2006/relationships/hyperlink" Target="Employee%20Database.xlsx" TargetMode="External"/><Relationship Id="rId14" Type="http://schemas.openxmlformats.org/officeDocument/2006/relationships/hyperlink" Target="Employee%20Database.xlsx" TargetMode="External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hyperlink" Target="Employee%20Database.xlsx" TargetMode="External"/><Relationship Id="rId13" Type="http://schemas.openxmlformats.org/officeDocument/2006/relationships/hyperlink" Target="Employee%20Database.xlsx" TargetMode="External"/><Relationship Id="rId3" Type="http://schemas.openxmlformats.org/officeDocument/2006/relationships/hyperlink" Target="Employee%20Database.xlsx" TargetMode="External"/><Relationship Id="rId7" Type="http://schemas.openxmlformats.org/officeDocument/2006/relationships/hyperlink" Target="Employee%20Database.xlsx" TargetMode="External"/><Relationship Id="rId12" Type="http://schemas.openxmlformats.org/officeDocument/2006/relationships/hyperlink" Target="Employee%20Database.xlsx" TargetMode="External"/><Relationship Id="rId2" Type="http://schemas.openxmlformats.org/officeDocument/2006/relationships/hyperlink" Target="Employee%20Database.xlsx" TargetMode="External"/><Relationship Id="rId16" Type="http://schemas.openxmlformats.org/officeDocument/2006/relationships/printerSettings" Target="../printerSettings/printerSettings11.bin"/><Relationship Id="rId1" Type="http://schemas.openxmlformats.org/officeDocument/2006/relationships/hyperlink" Target="Employee%20Database.xlsx" TargetMode="External"/><Relationship Id="rId6" Type="http://schemas.openxmlformats.org/officeDocument/2006/relationships/hyperlink" Target="Employee%20Database.xlsx" TargetMode="External"/><Relationship Id="rId11" Type="http://schemas.openxmlformats.org/officeDocument/2006/relationships/hyperlink" Target="Employee%20Database.xlsx" TargetMode="External"/><Relationship Id="rId5" Type="http://schemas.openxmlformats.org/officeDocument/2006/relationships/hyperlink" Target="Employee%20Database.xlsx" TargetMode="External"/><Relationship Id="rId15" Type="http://schemas.openxmlformats.org/officeDocument/2006/relationships/hyperlink" Target="Employee%20Database.xlsx" TargetMode="External"/><Relationship Id="rId10" Type="http://schemas.openxmlformats.org/officeDocument/2006/relationships/hyperlink" Target="Employee%20Database.xlsx" TargetMode="External"/><Relationship Id="rId4" Type="http://schemas.openxmlformats.org/officeDocument/2006/relationships/hyperlink" Target="Employee%20Database.xlsx" TargetMode="External"/><Relationship Id="rId9" Type="http://schemas.openxmlformats.org/officeDocument/2006/relationships/hyperlink" Target="Employee%20Database.xlsx" TargetMode="External"/><Relationship Id="rId14" Type="http://schemas.openxmlformats.org/officeDocument/2006/relationships/hyperlink" Target="Employee%20Database.xlsx" TargetMode="External"/></Relationships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hyperlink" Target="Employee%20Database.xlsx" TargetMode="External"/><Relationship Id="rId13" Type="http://schemas.openxmlformats.org/officeDocument/2006/relationships/hyperlink" Target="Employee%20Database.xlsx" TargetMode="External"/><Relationship Id="rId3" Type="http://schemas.openxmlformats.org/officeDocument/2006/relationships/hyperlink" Target="Employee%20Database.xlsx" TargetMode="External"/><Relationship Id="rId7" Type="http://schemas.openxmlformats.org/officeDocument/2006/relationships/hyperlink" Target="Employee%20Database.xlsx" TargetMode="External"/><Relationship Id="rId12" Type="http://schemas.openxmlformats.org/officeDocument/2006/relationships/hyperlink" Target="Employee%20Database.xlsx" TargetMode="External"/><Relationship Id="rId2" Type="http://schemas.openxmlformats.org/officeDocument/2006/relationships/hyperlink" Target="Employee%20Database.xlsx" TargetMode="External"/><Relationship Id="rId16" Type="http://schemas.openxmlformats.org/officeDocument/2006/relationships/printerSettings" Target="../printerSettings/printerSettings12.bin"/><Relationship Id="rId1" Type="http://schemas.openxmlformats.org/officeDocument/2006/relationships/hyperlink" Target="Employee%20Database.xlsx" TargetMode="External"/><Relationship Id="rId6" Type="http://schemas.openxmlformats.org/officeDocument/2006/relationships/hyperlink" Target="Employee%20Database.xlsx" TargetMode="External"/><Relationship Id="rId11" Type="http://schemas.openxmlformats.org/officeDocument/2006/relationships/hyperlink" Target="Employee%20Database.xlsx" TargetMode="External"/><Relationship Id="rId5" Type="http://schemas.openxmlformats.org/officeDocument/2006/relationships/hyperlink" Target="Employee%20Database.xlsx" TargetMode="External"/><Relationship Id="rId15" Type="http://schemas.openxmlformats.org/officeDocument/2006/relationships/hyperlink" Target="Employee%20Database.xlsx" TargetMode="External"/><Relationship Id="rId10" Type="http://schemas.openxmlformats.org/officeDocument/2006/relationships/hyperlink" Target="Employee%20Database.xlsx" TargetMode="External"/><Relationship Id="rId4" Type="http://schemas.openxmlformats.org/officeDocument/2006/relationships/hyperlink" Target="Employee%20Database.xlsx" TargetMode="External"/><Relationship Id="rId9" Type="http://schemas.openxmlformats.org/officeDocument/2006/relationships/hyperlink" Target="Employee%20Database.xlsx" TargetMode="External"/><Relationship Id="rId14" Type="http://schemas.openxmlformats.org/officeDocument/2006/relationships/hyperlink" Target="Employee%20Database.xlsx" TargetMode="External"/></Relationships>
</file>

<file path=xl/worksheets/_rels/sheet13.xml.rels><?xml version="1.0" encoding="UTF-8" standalone="yes"?>
<Relationships xmlns="http://schemas.openxmlformats.org/package/2006/relationships"><Relationship Id="rId8" Type="http://schemas.openxmlformats.org/officeDocument/2006/relationships/hyperlink" Target="Employee%20Database.xlsx" TargetMode="External"/><Relationship Id="rId13" Type="http://schemas.openxmlformats.org/officeDocument/2006/relationships/hyperlink" Target="Employee%20Database.xlsx" TargetMode="External"/><Relationship Id="rId3" Type="http://schemas.openxmlformats.org/officeDocument/2006/relationships/hyperlink" Target="Employee%20Database.xlsx" TargetMode="External"/><Relationship Id="rId7" Type="http://schemas.openxmlformats.org/officeDocument/2006/relationships/hyperlink" Target="Employee%20Database.xlsx" TargetMode="External"/><Relationship Id="rId12" Type="http://schemas.openxmlformats.org/officeDocument/2006/relationships/hyperlink" Target="Employee%20Database.xlsx" TargetMode="External"/><Relationship Id="rId2" Type="http://schemas.openxmlformats.org/officeDocument/2006/relationships/hyperlink" Target="Employee%20Database.xlsx" TargetMode="External"/><Relationship Id="rId16" Type="http://schemas.openxmlformats.org/officeDocument/2006/relationships/printerSettings" Target="../printerSettings/printerSettings13.bin"/><Relationship Id="rId1" Type="http://schemas.openxmlformats.org/officeDocument/2006/relationships/hyperlink" Target="Employee%20Database.xlsx" TargetMode="External"/><Relationship Id="rId6" Type="http://schemas.openxmlformats.org/officeDocument/2006/relationships/hyperlink" Target="Employee%20Database.xlsx" TargetMode="External"/><Relationship Id="rId11" Type="http://schemas.openxmlformats.org/officeDocument/2006/relationships/hyperlink" Target="Employee%20Database.xlsx" TargetMode="External"/><Relationship Id="rId5" Type="http://schemas.openxmlformats.org/officeDocument/2006/relationships/hyperlink" Target="Employee%20Database.xlsx" TargetMode="External"/><Relationship Id="rId15" Type="http://schemas.openxmlformats.org/officeDocument/2006/relationships/hyperlink" Target="Employee%20Database.xlsx" TargetMode="External"/><Relationship Id="rId10" Type="http://schemas.openxmlformats.org/officeDocument/2006/relationships/hyperlink" Target="Employee%20Database.xlsx" TargetMode="External"/><Relationship Id="rId4" Type="http://schemas.openxmlformats.org/officeDocument/2006/relationships/hyperlink" Target="Employee%20Database.xlsx" TargetMode="External"/><Relationship Id="rId9" Type="http://schemas.openxmlformats.org/officeDocument/2006/relationships/hyperlink" Target="Employee%20Database.xlsx" TargetMode="External"/><Relationship Id="rId14" Type="http://schemas.openxmlformats.org/officeDocument/2006/relationships/hyperlink" Target="Employee%20Database.xlsx" TargetMode="External"/></Relationships>
</file>

<file path=xl/worksheets/_rels/sheet14.xml.rels><?xml version="1.0" encoding="UTF-8" standalone="yes"?>
<Relationships xmlns="http://schemas.openxmlformats.org/package/2006/relationships"><Relationship Id="rId8" Type="http://schemas.openxmlformats.org/officeDocument/2006/relationships/hyperlink" Target="Employee%20Database.xlsx" TargetMode="External"/><Relationship Id="rId13" Type="http://schemas.openxmlformats.org/officeDocument/2006/relationships/hyperlink" Target="Employee%20Database.xlsx" TargetMode="External"/><Relationship Id="rId3" Type="http://schemas.openxmlformats.org/officeDocument/2006/relationships/hyperlink" Target="Employee%20Database.xlsx" TargetMode="External"/><Relationship Id="rId7" Type="http://schemas.openxmlformats.org/officeDocument/2006/relationships/hyperlink" Target="Employee%20Database.xlsx" TargetMode="External"/><Relationship Id="rId12" Type="http://schemas.openxmlformats.org/officeDocument/2006/relationships/hyperlink" Target="Employee%20Database.xlsx" TargetMode="External"/><Relationship Id="rId2" Type="http://schemas.openxmlformats.org/officeDocument/2006/relationships/hyperlink" Target="Employee%20Database.xlsx" TargetMode="External"/><Relationship Id="rId16" Type="http://schemas.openxmlformats.org/officeDocument/2006/relationships/printerSettings" Target="../printerSettings/printerSettings14.bin"/><Relationship Id="rId1" Type="http://schemas.openxmlformats.org/officeDocument/2006/relationships/hyperlink" Target="Employee%20Database.xlsx" TargetMode="External"/><Relationship Id="rId6" Type="http://schemas.openxmlformats.org/officeDocument/2006/relationships/hyperlink" Target="Employee%20Database.xlsx" TargetMode="External"/><Relationship Id="rId11" Type="http://schemas.openxmlformats.org/officeDocument/2006/relationships/hyperlink" Target="Employee%20Database.xlsx" TargetMode="External"/><Relationship Id="rId5" Type="http://schemas.openxmlformats.org/officeDocument/2006/relationships/hyperlink" Target="Employee%20Database.xlsx" TargetMode="External"/><Relationship Id="rId15" Type="http://schemas.openxmlformats.org/officeDocument/2006/relationships/hyperlink" Target="Employee%20Database.xlsx" TargetMode="External"/><Relationship Id="rId10" Type="http://schemas.openxmlformats.org/officeDocument/2006/relationships/hyperlink" Target="Employee%20Database.xlsx" TargetMode="External"/><Relationship Id="rId4" Type="http://schemas.openxmlformats.org/officeDocument/2006/relationships/hyperlink" Target="Employee%20Database.xlsx" TargetMode="External"/><Relationship Id="rId9" Type="http://schemas.openxmlformats.org/officeDocument/2006/relationships/hyperlink" Target="Employee%20Database.xlsx" TargetMode="External"/><Relationship Id="rId14" Type="http://schemas.openxmlformats.org/officeDocument/2006/relationships/hyperlink" Target="Employee%20Database.xlsx" TargetMode="External"/></Relationships>
</file>

<file path=xl/worksheets/_rels/sheet15.xml.rels><?xml version="1.0" encoding="UTF-8" standalone="yes"?>
<Relationships xmlns="http://schemas.openxmlformats.org/package/2006/relationships"><Relationship Id="rId8" Type="http://schemas.openxmlformats.org/officeDocument/2006/relationships/hyperlink" Target="Employee%20Database.xlsx" TargetMode="External"/><Relationship Id="rId13" Type="http://schemas.openxmlformats.org/officeDocument/2006/relationships/hyperlink" Target="Employee%20Database.xlsx" TargetMode="External"/><Relationship Id="rId3" Type="http://schemas.openxmlformats.org/officeDocument/2006/relationships/hyperlink" Target="Employee%20Database.xlsx" TargetMode="External"/><Relationship Id="rId7" Type="http://schemas.openxmlformats.org/officeDocument/2006/relationships/hyperlink" Target="Employee%20Database.xlsx" TargetMode="External"/><Relationship Id="rId12" Type="http://schemas.openxmlformats.org/officeDocument/2006/relationships/hyperlink" Target="Employee%20Database.xlsx" TargetMode="External"/><Relationship Id="rId2" Type="http://schemas.openxmlformats.org/officeDocument/2006/relationships/hyperlink" Target="Employee%20Database.xlsx" TargetMode="External"/><Relationship Id="rId16" Type="http://schemas.openxmlformats.org/officeDocument/2006/relationships/printerSettings" Target="../printerSettings/printerSettings15.bin"/><Relationship Id="rId1" Type="http://schemas.openxmlformats.org/officeDocument/2006/relationships/hyperlink" Target="Employee%20Database.xlsx" TargetMode="External"/><Relationship Id="rId6" Type="http://schemas.openxmlformats.org/officeDocument/2006/relationships/hyperlink" Target="Employee%20Database.xlsx" TargetMode="External"/><Relationship Id="rId11" Type="http://schemas.openxmlformats.org/officeDocument/2006/relationships/hyperlink" Target="Employee%20Database.xlsx" TargetMode="External"/><Relationship Id="rId5" Type="http://schemas.openxmlformats.org/officeDocument/2006/relationships/hyperlink" Target="Employee%20Database.xlsx" TargetMode="External"/><Relationship Id="rId15" Type="http://schemas.openxmlformats.org/officeDocument/2006/relationships/hyperlink" Target="Employee%20Database.xlsx" TargetMode="External"/><Relationship Id="rId10" Type="http://schemas.openxmlformats.org/officeDocument/2006/relationships/hyperlink" Target="Employee%20Database.xlsx" TargetMode="External"/><Relationship Id="rId4" Type="http://schemas.openxmlformats.org/officeDocument/2006/relationships/hyperlink" Target="Employee%20Database.xlsx" TargetMode="External"/><Relationship Id="rId9" Type="http://schemas.openxmlformats.org/officeDocument/2006/relationships/hyperlink" Target="Employee%20Database.xlsx" TargetMode="External"/><Relationship Id="rId14" Type="http://schemas.openxmlformats.org/officeDocument/2006/relationships/hyperlink" Target="Employee%20Database.xlsx" TargetMode="External"/></Relationships>
</file>

<file path=xl/worksheets/_rels/sheet16.xml.rels><?xml version="1.0" encoding="UTF-8" standalone="yes"?>
<Relationships xmlns="http://schemas.openxmlformats.org/package/2006/relationships"><Relationship Id="rId8" Type="http://schemas.openxmlformats.org/officeDocument/2006/relationships/hyperlink" Target="Employee%20Database.xlsx" TargetMode="External"/><Relationship Id="rId13" Type="http://schemas.openxmlformats.org/officeDocument/2006/relationships/hyperlink" Target="Employee%20Database.xlsx" TargetMode="External"/><Relationship Id="rId3" Type="http://schemas.openxmlformats.org/officeDocument/2006/relationships/hyperlink" Target="Employee%20Database.xlsx" TargetMode="External"/><Relationship Id="rId7" Type="http://schemas.openxmlformats.org/officeDocument/2006/relationships/hyperlink" Target="Employee%20Database.xlsx" TargetMode="External"/><Relationship Id="rId12" Type="http://schemas.openxmlformats.org/officeDocument/2006/relationships/hyperlink" Target="Employee%20Database.xlsx" TargetMode="External"/><Relationship Id="rId2" Type="http://schemas.openxmlformats.org/officeDocument/2006/relationships/hyperlink" Target="Employee%20Database.xlsx" TargetMode="External"/><Relationship Id="rId16" Type="http://schemas.openxmlformats.org/officeDocument/2006/relationships/printerSettings" Target="../printerSettings/printerSettings16.bin"/><Relationship Id="rId1" Type="http://schemas.openxmlformats.org/officeDocument/2006/relationships/hyperlink" Target="Employee%20Database.xlsx" TargetMode="External"/><Relationship Id="rId6" Type="http://schemas.openxmlformats.org/officeDocument/2006/relationships/hyperlink" Target="Employee%20Database.xlsx" TargetMode="External"/><Relationship Id="rId11" Type="http://schemas.openxmlformats.org/officeDocument/2006/relationships/hyperlink" Target="Employee%20Database.xlsx" TargetMode="External"/><Relationship Id="rId5" Type="http://schemas.openxmlformats.org/officeDocument/2006/relationships/hyperlink" Target="Employee%20Database.xlsx" TargetMode="External"/><Relationship Id="rId15" Type="http://schemas.openxmlformats.org/officeDocument/2006/relationships/hyperlink" Target="Employee%20Database.xlsx" TargetMode="External"/><Relationship Id="rId10" Type="http://schemas.openxmlformats.org/officeDocument/2006/relationships/hyperlink" Target="Employee%20Database.xlsx" TargetMode="External"/><Relationship Id="rId4" Type="http://schemas.openxmlformats.org/officeDocument/2006/relationships/hyperlink" Target="Employee%20Database.xlsx" TargetMode="External"/><Relationship Id="rId9" Type="http://schemas.openxmlformats.org/officeDocument/2006/relationships/hyperlink" Target="Employee%20Database.xlsx" TargetMode="External"/><Relationship Id="rId14" Type="http://schemas.openxmlformats.org/officeDocument/2006/relationships/hyperlink" Target="Employee%20Database.xlsx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Employee%20Database.xlsx" TargetMode="External"/><Relationship Id="rId13" Type="http://schemas.openxmlformats.org/officeDocument/2006/relationships/hyperlink" Target="Employee%20Database.xlsx" TargetMode="External"/><Relationship Id="rId3" Type="http://schemas.openxmlformats.org/officeDocument/2006/relationships/hyperlink" Target="Employee%20Database.xlsx" TargetMode="External"/><Relationship Id="rId7" Type="http://schemas.openxmlformats.org/officeDocument/2006/relationships/hyperlink" Target="Employee%20Database.xlsx" TargetMode="External"/><Relationship Id="rId12" Type="http://schemas.openxmlformats.org/officeDocument/2006/relationships/hyperlink" Target="Employee%20Database.xlsx" TargetMode="External"/><Relationship Id="rId17" Type="http://schemas.openxmlformats.org/officeDocument/2006/relationships/printerSettings" Target="../printerSettings/printerSettings2.bin"/><Relationship Id="rId2" Type="http://schemas.openxmlformats.org/officeDocument/2006/relationships/hyperlink" Target="Employee%20Database.xlsx" TargetMode="External"/><Relationship Id="rId16" Type="http://schemas.openxmlformats.org/officeDocument/2006/relationships/hyperlink" Target="Employee%20Database.xlsx" TargetMode="External"/><Relationship Id="rId1" Type="http://schemas.openxmlformats.org/officeDocument/2006/relationships/hyperlink" Target="Employee%20Database.xlsx" TargetMode="External"/><Relationship Id="rId6" Type="http://schemas.openxmlformats.org/officeDocument/2006/relationships/hyperlink" Target="Employee%20Database.xlsx" TargetMode="External"/><Relationship Id="rId11" Type="http://schemas.openxmlformats.org/officeDocument/2006/relationships/hyperlink" Target="Employee%20Database.xlsx" TargetMode="External"/><Relationship Id="rId5" Type="http://schemas.openxmlformats.org/officeDocument/2006/relationships/hyperlink" Target="Employee%20Database.xlsx" TargetMode="External"/><Relationship Id="rId15" Type="http://schemas.openxmlformats.org/officeDocument/2006/relationships/hyperlink" Target="Employee%20Database.xlsx" TargetMode="External"/><Relationship Id="rId10" Type="http://schemas.openxmlformats.org/officeDocument/2006/relationships/hyperlink" Target="Employee%20Database.xlsx" TargetMode="External"/><Relationship Id="rId4" Type="http://schemas.openxmlformats.org/officeDocument/2006/relationships/hyperlink" Target="Employee%20Database.xlsx" TargetMode="External"/><Relationship Id="rId9" Type="http://schemas.openxmlformats.org/officeDocument/2006/relationships/hyperlink" Target="Employee%20Database.xlsx" TargetMode="External"/><Relationship Id="rId14" Type="http://schemas.openxmlformats.org/officeDocument/2006/relationships/hyperlink" Target="Employee%20Database.xlsx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Employee%20Database.xlsx" TargetMode="External"/><Relationship Id="rId13" Type="http://schemas.openxmlformats.org/officeDocument/2006/relationships/hyperlink" Target="Employee%20Database.xlsx" TargetMode="External"/><Relationship Id="rId3" Type="http://schemas.openxmlformats.org/officeDocument/2006/relationships/hyperlink" Target="Employee%20Database.xlsx" TargetMode="External"/><Relationship Id="rId7" Type="http://schemas.openxmlformats.org/officeDocument/2006/relationships/hyperlink" Target="Employee%20Database.xlsx" TargetMode="External"/><Relationship Id="rId12" Type="http://schemas.openxmlformats.org/officeDocument/2006/relationships/hyperlink" Target="Employee%20Database.xlsx" TargetMode="External"/><Relationship Id="rId2" Type="http://schemas.openxmlformats.org/officeDocument/2006/relationships/hyperlink" Target="Employee%20Database.xlsx" TargetMode="External"/><Relationship Id="rId16" Type="http://schemas.openxmlformats.org/officeDocument/2006/relationships/printerSettings" Target="../printerSettings/printerSettings3.bin"/><Relationship Id="rId1" Type="http://schemas.openxmlformats.org/officeDocument/2006/relationships/hyperlink" Target="Employee%20Database.xlsx" TargetMode="External"/><Relationship Id="rId6" Type="http://schemas.openxmlformats.org/officeDocument/2006/relationships/hyperlink" Target="Employee%20Database.xlsx" TargetMode="External"/><Relationship Id="rId11" Type="http://schemas.openxmlformats.org/officeDocument/2006/relationships/hyperlink" Target="Employee%20Database.xlsx" TargetMode="External"/><Relationship Id="rId5" Type="http://schemas.openxmlformats.org/officeDocument/2006/relationships/hyperlink" Target="Employee%20Database.xlsx" TargetMode="External"/><Relationship Id="rId15" Type="http://schemas.openxmlformats.org/officeDocument/2006/relationships/hyperlink" Target="Employee%20Database.xlsx" TargetMode="External"/><Relationship Id="rId10" Type="http://schemas.openxmlformats.org/officeDocument/2006/relationships/hyperlink" Target="Employee%20Database.xlsx" TargetMode="External"/><Relationship Id="rId4" Type="http://schemas.openxmlformats.org/officeDocument/2006/relationships/hyperlink" Target="Employee%20Database.xlsx" TargetMode="External"/><Relationship Id="rId9" Type="http://schemas.openxmlformats.org/officeDocument/2006/relationships/hyperlink" Target="Employee%20Database.xlsx" TargetMode="External"/><Relationship Id="rId14" Type="http://schemas.openxmlformats.org/officeDocument/2006/relationships/hyperlink" Target="Employee%20Database.xlsx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Employee%20Database.xlsx" TargetMode="External"/><Relationship Id="rId13" Type="http://schemas.openxmlformats.org/officeDocument/2006/relationships/hyperlink" Target="Employee%20Database.xlsx" TargetMode="External"/><Relationship Id="rId3" Type="http://schemas.openxmlformats.org/officeDocument/2006/relationships/hyperlink" Target="Employee%20Database.xlsx" TargetMode="External"/><Relationship Id="rId7" Type="http://schemas.openxmlformats.org/officeDocument/2006/relationships/hyperlink" Target="Employee%20Database.xlsx" TargetMode="External"/><Relationship Id="rId12" Type="http://schemas.openxmlformats.org/officeDocument/2006/relationships/hyperlink" Target="Employee%20Database.xlsx" TargetMode="External"/><Relationship Id="rId2" Type="http://schemas.openxmlformats.org/officeDocument/2006/relationships/hyperlink" Target="Employee%20Database.xlsx" TargetMode="External"/><Relationship Id="rId16" Type="http://schemas.openxmlformats.org/officeDocument/2006/relationships/printerSettings" Target="../printerSettings/printerSettings4.bin"/><Relationship Id="rId1" Type="http://schemas.openxmlformats.org/officeDocument/2006/relationships/hyperlink" Target="Employee%20Database.xlsx" TargetMode="External"/><Relationship Id="rId6" Type="http://schemas.openxmlformats.org/officeDocument/2006/relationships/hyperlink" Target="Employee%20Database.xlsx" TargetMode="External"/><Relationship Id="rId11" Type="http://schemas.openxmlformats.org/officeDocument/2006/relationships/hyperlink" Target="Employee%20Database.xlsx" TargetMode="External"/><Relationship Id="rId5" Type="http://schemas.openxmlformats.org/officeDocument/2006/relationships/hyperlink" Target="Employee%20Database.xlsx" TargetMode="External"/><Relationship Id="rId15" Type="http://schemas.openxmlformats.org/officeDocument/2006/relationships/hyperlink" Target="Employee%20Database.xlsx" TargetMode="External"/><Relationship Id="rId10" Type="http://schemas.openxmlformats.org/officeDocument/2006/relationships/hyperlink" Target="Employee%20Database.xlsx" TargetMode="External"/><Relationship Id="rId4" Type="http://schemas.openxmlformats.org/officeDocument/2006/relationships/hyperlink" Target="Employee%20Database.xlsx" TargetMode="External"/><Relationship Id="rId9" Type="http://schemas.openxmlformats.org/officeDocument/2006/relationships/hyperlink" Target="Employee%20Database.xlsx" TargetMode="External"/><Relationship Id="rId14" Type="http://schemas.openxmlformats.org/officeDocument/2006/relationships/hyperlink" Target="Employee%20Database.xlsx" TargetMode="Externa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Employee%20Database.xlsx" TargetMode="External"/><Relationship Id="rId13" Type="http://schemas.openxmlformats.org/officeDocument/2006/relationships/hyperlink" Target="Employee%20Database.xlsx" TargetMode="External"/><Relationship Id="rId3" Type="http://schemas.openxmlformats.org/officeDocument/2006/relationships/hyperlink" Target="Employee%20Database.xlsx" TargetMode="External"/><Relationship Id="rId7" Type="http://schemas.openxmlformats.org/officeDocument/2006/relationships/hyperlink" Target="Employee%20Database.xlsx" TargetMode="External"/><Relationship Id="rId12" Type="http://schemas.openxmlformats.org/officeDocument/2006/relationships/hyperlink" Target="Employee%20Database.xlsx" TargetMode="External"/><Relationship Id="rId2" Type="http://schemas.openxmlformats.org/officeDocument/2006/relationships/hyperlink" Target="Employee%20Database.xlsx" TargetMode="External"/><Relationship Id="rId16" Type="http://schemas.openxmlformats.org/officeDocument/2006/relationships/printerSettings" Target="../printerSettings/printerSettings5.bin"/><Relationship Id="rId1" Type="http://schemas.openxmlformats.org/officeDocument/2006/relationships/hyperlink" Target="Employee%20Database.xlsx" TargetMode="External"/><Relationship Id="rId6" Type="http://schemas.openxmlformats.org/officeDocument/2006/relationships/hyperlink" Target="Employee%20Database.xlsx" TargetMode="External"/><Relationship Id="rId11" Type="http://schemas.openxmlformats.org/officeDocument/2006/relationships/hyperlink" Target="Employee%20Database.xlsx" TargetMode="External"/><Relationship Id="rId5" Type="http://schemas.openxmlformats.org/officeDocument/2006/relationships/hyperlink" Target="Employee%20Database.xlsx" TargetMode="External"/><Relationship Id="rId15" Type="http://schemas.openxmlformats.org/officeDocument/2006/relationships/hyperlink" Target="Employee%20Database.xlsx" TargetMode="External"/><Relationship Id="rId10" Type="http://schemas.openxmlformats.org/officeDocument/2006/relationships/hyperlink" Target="Employee%20Database.xlsx" TargetMode="External"/><Relationship Id="rId4" Type="http://schemas.openxmlformats.org/officeDocument/2006/relationships/hyperlink" Target="Employee%20Database.xlsx" TargetMode="External"/><Relationship Id="rId9" Type="http://schemas.openxmlformats.org/officeDocument/2006/relationships/hyperlink" Target="Employee%20Database.xlsx" TargetMode="External"/><Relationship Id="rId14" Type="http://schemas.openxmlformats.org/officeDocument/2006/relationships/hyperlink" Target="Employee%20Database.xlsx" TargetMode="Externa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Employee%20Database.xlsx" TargetMode="External"/><Relationship Id="rId13" Type="http://schemas.openxmlformats.org/officeDocument/2006/relationships/hyperlink" Target="Employee%20Database.xlsx" TargetMode="External"/><Relationship Id="rId3" Type="http://schemas.openxmlformats.org/officeDocument/2006/relationships/hyperlink" Target="Employee%20Database.xlsx" TargetMode="External"/><Relationship Id="rId7" Type="http://schemas.openxmlformats.org/officeDocument/2006/relationships/hyperlink" Target="Employee%20Database.xlsx" TargetMode="External"/><Relationship Id="rId12" Type="http://schemas.openxmlformats.org/officeDocument/2006/relationships/hyperlink" Target="Employee%20Database.xlsx" TargetMode="External"/><Relationship Id="rId2" Type="http://schemas.openxmlformats.org/officeDocument/2006/relationships/hyperlink" Target="Employee%20Database.xlsx" TargetMode="External"/><Relationship Id="rId16" Type="http://schemas.openxmlformats.org/officeDocument/2006/relationships/printerSettings" Target="../printerSettings/printerSettings6.bin"/><Relationship Id="rId1" Type="http://schemas.openxmlformats.org/officeDocument/2006/relationships/hyperlink" Target="Employee%20Database.xlsx" TargetMode="External"/><Relationship Id="rId6" Type="http://schemas.openxmlformats.org/officeDocument/2006/relationships/hyperlink" Target="Employee%20Database.xlsx" TargetMode="External"/><Relationship Id="rId11" Type="http://schemas.openxmlformats.org/officeDocument/2006/relationships/hyperlink" Target="Employee%20Database.xlsx" TargetMode="External"/><Relationship Id="rId5" Type="http://schemas.openxmlformats.org/officeDocument/2006/relationships/hyperlink" Target="Employee%20Database.xlsx" TargetMode="External"/><Relationship Id="rId15" Type="http://schemas.openxmlformats.org/officeDocument/2006/relationships/hyperlink" Target="Employee%20Database.xlsx" TargetMode="External"/><Relationship Id="rId10" Type="http://schemas.openxmlformats.org/officeDocument/2006/relationships/hyperlink" Target="Employee%20Database.xlsx" TargetMode="External"/><Relationship Id="rId4" Type="http://schemas.openxmlformats.org/officeDocument/2006/relationships/hyperlink" Target="Employee%20Database.xlsx" TargetMode="External"/><Relationship Id="rId9" Type="http://schemas.openxmlformats.org/officeDocument/2006/relationships/hyperlink" Target="Employee%20Database.xlsx" TargetMode="External"/><Relationship Id="rId14" Type="http://schemas.openxmlformats.org/officeDocument/2006/relationships/hyperlink" Target="Employee%20Database.xlsx" TargetMode="Externa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Employee%20Database.xlsx" TargetMode="External"/><Relationship Id="rId13" Type="http://schemas.openxmlformats.org/officeDocument/2006/relationships/hyperlink" Target="Employee%20Database.xlsx" TargetMode="External"/><Relationship Id="rId3" Type="http://schemas.openxmlformats.org/officeDocument/2006/relationships/hyperlink" Target="Employee%20Database.xlsx" TargetMode="External"/><Relationship Id="rId7" Type="http://schemas.openxmlformats.org/officeDocument/2006/relationships/hyperlink" Target="Employee%20Database.xlsx" TargetMode="External"/><Relationship Id="rId12" Type="http://schemas.openxmlformats.org/officeDocument/2006/relationships/hyperlink" Target="Employee%20Database.xlsx" TargetMode="External"/><Relationship Id="rId2" Type="http://schemas.openxmlformats.org/officeDocument/2006/relationships/hyperlink" Target="Employee%20Database.xlsx" TargetMode="External"/><Relationship Id="rId16" Type="http://schemas.openxmlformats.org/officeDocument/2006/relationships/printerSettings" Target="../printerSettings/printerSettings7.bin"/><Relationship Id="rId1" Type="http://schemas.openxmlformats.org/officeDocument/2006/relationships/hyperlink" Target="Employee%20Database.xlsx" TargetMode="External"/><Relationship Id="rId6" Type="http://schemas.openxmlformats.org/officeDocument/2006/relationships/hyperlink" Target="Employee%20Database.xlsx" TargetMode="External"/><Relationship Id="rId11" Type="http://schemas.openxmlformats.org/officeDocument/2006/relationships/hyperlink" Target="Employee%20Database.xlsx" TargetMode="External"/><Relationship Id="rId5" Type="http://schemas.openxmlformats.org/officeDocument/2006/relationships/hyperlink" Target="Employee%20Database.xlsx" TargetMode="External"/><Relationship Id="rId15" Type="http://schemas.openxmlformats.org/officeDocument/2006/relationships/hyperlink" Target="Employee%20Database.xlsx" TargetMode="External"/><Relationship Id="rId10" Type="http://schemas.openxmlformats.org/officeDocument/2006/relationships/hyperlink" Target="Employee%20Database.xlsx" TargetMode="External"/><Relationship Id="rId4" Type="http://schemas.openxmlformats.org/officeDocument/2006/relationships/hyperlink" Target="Employee%20Database.xlsx" TargetMode="External"/><Relationship Id="rId9" Type="http://schemas.openxmlformats.org/officeDocument/2006/relationships/hyperlink" Target="Employee%20Database.xlsx" TargetMode="External"/><Relationship Id="rId14" Type="http://schemas.openxmlformats.org/officeDocument/2006/relationships/hyperlink" Target="Employee%20Database.xlsx" TargetMode="Externa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hyperlink" Target="Employee%20Database.xlsx" TargetMode="External"/><Relationship Id="rId13" Type="http://schemas.openxmlformats.org/officeDocument/2006/relationships/hyperlink" Target="Employee%20Database.xlsx" TargetMode="External"/><Relationship Id="rId3" Type="http://schemas.openxmlformats.org/officeDocument/2006/relationships/hyperlink" Target="Employee%20Database.xlsx" TargetMode="External"/><Relationship Id="rId7" Type="http://schemas.openxmlformats.org/officeDocument/2006/relationships/hyperlink" Target="Employee%20Database.xlsx" TargetMode="External"/><Relationship Id="rId12" Type="http://schemas.openxmlformats.org/officeDocument/2006/relationships/hyperlink" Target="Employee%20Database.xlsx" TargetMode="External"/><Relationship Id="rId2" Type="http://schemas.openxmlformats.org/officeDocument/2006/relationships/hyperlink" Target="Employee%20Database.xlsx" TargetMode="External"/><Relationship Id="rId16" Type="http://schemas.openxmlformats.org/officeDocument/2006/relationships/printerSettings" Target="../printerSettings/printerSettings8.bin"/><Relationship Id="rId1" Type="http://schemas.openxmlformats.org/officeDocument/2006/relationships/hyperlink" Target="Employee%20Database.xlsx" TargetMode="External"/><Relationship Id="rId6" Type="http://schemas.openxmlformats.org/officeDocument/2006/relationships/hyperlink" Target="Employee%20Database.xlsx" TargetMode="External"/><Relationship Id="rId11" Type="http://schemas.openxmlformats.org/officeDocument/2006/relationships/hyperlink" Target="Employee%20Database.xlsx" TargetMode="External"/><Relationship Id="rId5" Type="http://schemas.openxmlformats.org/officeDocument/2006/relationships/hyperlink" Target="Employee%20Database.xlsx" TargetMode="External"/><Relationship Id="rId15" Type="http://schemas.openxmlformats.org/officeDocument/2006/relationships/hyperlink" Target="Employee%20Database.xlsx" TargetMode="External"/><Relationship Id="rId10" Type="http://schemas.openxmlformats.org/officeDocument/2006/relationships/hyperlink" Target="Employee%20Database.xlsx" TargetMode="External"/><Relationship Id="rId4" Type="http://schemas.openxmlformats.org/officeDocument/2006/relationships/hyperlink" Target="Employee%20Database.xlsx" TargetMode="External"/><Relationship Id="rId9" Type="http://schemas.openxmlformats.org/officeDocument/2006/relationships/hyperlink" Target="Employee%20Database.xlsx" TargetMode="External"/><Relationship Id="rId14" Type="http://schemas.openxmlformats.org/officeDocument/2006/relationships/hyperlink" Target="Employee%20Database.xlsx" TargetMode="External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hyperlink" Target="Employee%20Database.xlsx" TargetMode="External"/><Relationship Id="rId13" Type="http://schemas.openxmlformats.org/officeDocument/2006/relationships/hyperlink" Target="Employee%20Database.xlsx" TargetMode="External"/><Relationship Id="rId3" Type="http://schemas.openxmlformats.org/officeDocument/2006/relationships/hyperlink" Target="Employee%20Database.xlsx" TargetMode="External"/><Relationship Id="rId7" Type="http://schemas.openxmlformats.org/officeDocument/2006/relationships/hyperlink" Target="Employee%20Database.xlsx" TargetMode="External"/><Relationship Id="rId12" Type="http://schemas.openxmlformats.org/officeDocument/2006/relationships/hyperlink" Target="Employee%20Database.xlsx" TargetMode="External"/><Relationship Id="rId2" Type="http://schemas.openxmlformats.org/officeDocument/2006/relationships/hyperlink" Target="Employee%20Database.xlsx" TargetMode="External"/><Relationship Id="rId16" Type="http://schemas.openxmlformats.org/officeDocument/2006/relationships/printerSettings" Target="../printerSettings/printerSettings9.bin"/><Relationship Id="rId1" Type="http://schemas.openxmlformats.org/officeDocument/2006/relationships/hyperlink" Target="Employee%20Database.xlsx" TargetMode="External"/><Relationship Id="rId6" Type="http://schemas.openxmlformats.org/officeDocument/2006/relationships/hyperlink" Target="Employee%20Database.xlsx" TargetMode="External"/><Relationship Id="rId11" Type="http://schemas.openxmlformats.org/officeDocument/2006/relationships/hyperlink" Target="Employee%20Database.xlsx" TargetMode="External"/><Relationship Id="rId5" Type="http://schemas.openxmlformats.org/officeDocument/2006/relationships/hyperlink" Target="Employee%20Database.xlsx" TargetMode="External"/><Relationship Id="rId15" Type="http://schemas.openxmlformats.org/officeDocument/2006/relationships/hyperlink" Target="Employee%20Database.xlsx" TargetMode="External"/><Relationship Id="rId10" Type="http://schemas.openxmlformats.org/officeDocument/2006/relationships/hyperlink" Target="Employee%20Database.xlsx" TargetMode="External"/><Relationship Id="rId4" Type="http://schemas.openxmlformats.org/officeDocument/2006/relationships/hyperlink" Target="Employee%20Database.xlsx" TargetMode="External"/><Relationship Id="rId9" Type="http://schemas.openxmlformats.org/officeDocument/2006/relationships/hyperlink" Target="Employee%20Database.xlsx" TargetMode="External"/><Relationship Id="rId14" Type="http://schemas.openxmlformats.org/officeDocument/2006/relationships/hyperlink" Target="Employee%20Database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D10:M17"/>
  <sheetViews>
    <sheetView showGridLines="0" tabSelected="1" workbookViewId="0">
      <selection activeCell="H20" sqref="H20"/>
    </sheetView>
  </sheetViews>
  <sheetFormatPr defaultRowHeight="15"/>
  <cols>
    <col min="8" max="8" width="10" bestFit="1" customWidth="1"/>
    <col min="13" max="13" width="6.85546875" customWidth="1"/>
  </cols>
  <sheetData>
    <row r="10" spans="4:13" ht="15" customHeight="1">
      <c r="D10" s="158" t="s">
        <v>145</v>
      </c>
      <c r="E10" s="158"/>
      <c r="F10" s="158"/>
      <c r="G10" s="158"/>
      <c r="H10" s="158"/>
      <c r="I10" s="158"/>
      <c r="J10" s="158"/>
      <c r="K10" s="158"/>
      <c r="L10" s="158"/>
      <c r="M10" s="158"/>
    </row>
    <row r="11" spans="4:13" ht="15" customHeight="1">
      <c r="D11" s="158"/>
      <c r="E11" s="158"/>
      <c r="F11" s="158"/>
      <c r="G11" s="158"/>
      <c r="H11" s="158"/>
      <c r="I11" s="158"/>
      <c r="J11" s="158"/>
      <c r="K11" s="158"/>
      <c r="L11" s="158"/>
      <c r="M11" s="158"/>
    </row>
    <row r="12" spans="4:13" ht="15" customHeight="1">
      <c r="D12" s="158"/>
      <c r="E12" s="158"/>
      <c r="F12" s="158"/>
      <c r="G12" s="158"/>
      <c r="H12" s="158"/>
      <c r="I12" s="158"/>
      <c r="J12" s="158"/>
      <c r="K12" s="158"/>
      <c r="L12" s="158"/>
      <c r="M12" s="158"/>
    </row>
    <row r="13" spans="4:13" ht="15" customHeight="1">
      <c r="D13" s="158"/>
      <c r="E13" s="158"/>
      <c r="F13" s="158"/>
      <c r="G13" s="158"/>
      <c r="H13" s="158"/>
      <c r="I13" s="158"/>
      <c r="J13" s="158"/>
      <c r="K13" s="158"/>
      <c r="L13" s="158"/>
      <c r="M13" s="158"/>
    </row>
    <row r="14" spans="4:13">
      <c r="D14" s="159"/>
      <c r="E14" s="159"/>
      <c r="F14" s="159"/>
      <c r="G14" s="159"/>
      <c r="H14" s="159"/>
      <c r="I14" s="159"/>
      <c r="J14" s="159"/>
      <c r="K14" s="159"/>
      <c r="L14" s="159"/>
      <c r="M14" s="159"/>
    </row>
    <row r="15" spans="4:13">
      <c r="F15" s="110"/>
      <c r="G15" s="110"/>
      <c r="H15" s="110"/>
      <c r="I15" s="110"/>
      <c r="J15" s="110"/>
      <c r="K15" s="110"/>
    </row>
    <row r="16" spans="4:13">
      <c r="F16" s="110"/>
      <c r="G16" s="111" t="s">
        <v>147</v>
      </c>
      <c r="H16" s="112"/>
      <c r="I16" s="112"/>
      <c r="J16" s="111" t="s">
        <v>164</v>
      </c>
      <c r="K16" s="110"/>
    </row>
    <row r="17" spans="6:11">
      <c r="F17" s="160" t="s">
        <v>190</v>
      </c>
      <c r="G17" s="161"/>
      <c r="H17" s="161"/>
      <c r="I17" s="161"/>
      <c r="J17" s="161"/>
      <c r="K17" s="161"/>
    </row>
  </sheetData>
  <sheetProtection formatCells="0" formatColumns="0" formatRows="0" deleteColumns="0" deleteRows="0" sort="0" autoFilter="0" pivotTables="0"/>
  <mergeCells count="3">
    <mergeCell ref="D10:M13"/>
    <mergeCell ref="D14:M14"/>
    <mergeCell ref="F17:K17"/>
  </mergeCells>
  <hyperlinks>
    <hyperlink ref="G16" r:id="rId1"/>
    <hyperlink ref="J16" r:id="rId2" location="'01.INDEX'!A1"/>
    <hyperlink ref="D10:M13" r:id="rId3" location="'15.Emp Database'!A1" display="EMPLOYEE DATABASE"/>
    <hyperlink ref="F17" r:id="rId4"/>
  </hyperlinks>
  <pageMargins left="0.7" right="0.7" top="0.75" bottom="0.75" header="0.3" footer="0.3"/>
  <pageSetup orientation="portrait" r:id="rId5"/>
</worksheet>
</file>

<file path=xl/worksheets/sheet10.xml><?xml version="1.0" encoding="utf-8"?>
<worksheet xmlns="http://schemas.openxmlformats.org/spreadsheetml/2006/main" xmlns:r="http://schemas.openxmlformats.org/officeDocument/2006/relationships">
  <dimension ref="A1:P46"/>
  <sheetViews>
    <sheetView workbookViewId="0">
      <selection activeCell="K1" sqref="K1"/>
    </sheetView>
  </sheetViews>
  <sheetFormatPr defaultRowHeight="15"/>
  <cols>
    <col min="1" max="1" width="6.5703125" customWidth="1"/>
    <col min="2" max="2" width="9.140625" style="53"/>
    <col min="3" max="3" width="21.7109375" style="53" bestFit="1" customWidth="1"/>
    <col min="4" max="4" width="11.5703125" style="53" customWidth="1"/>
    <col min="5" max="8" width="9.140625" style="53"/>
    <col min="9" max="9" width="9.28515625" style="89" customWidth="1"/>
    <col min="10" max="10" width="9.140625" style="89"/>
    <col min="11" max="11" width="11.140625" style="89" customWidth="1"/>
    <col min="12" max="12" width="11" style="63" customWidth="1"/>
    <col min="13" max="13" width="11" style="89" customWidth="1"/>
    <col min="14" max="14" width="11.85546875" style="63" customWidth="1"/>
    <col min="15" max="15" width="10.5703125" style="63" customWidth="1"/>
    <col min="16" max="16" width="28" style="63" customWidth="1"/>
  </cols>
  <sheetData>
    <row r="1" spans="1:16" s="114" customFormat="1">
      <c r="A1" s="167" t="s">
        <v>164</v>
      </c>
      <c r="B1" s="168"/>
      <c r="C1" s="130" t="s">
        <v>165</v>
      </c>
      <c r="D1" s="130" t="s">
        <v>166</v>
      </c>
      <c r="E1" s="130" t="s">
        <v>167</v>
      </c>
      <c r="F1" s="130" t="s">
        <v>32</v>
      </c>
      <c r="G1" s="130" t="s">
        <v>168</v>
      </c>
      <c r="H1" s="130" t="s">
        <v>180</v>
      </c>
      <c r="I1" s="130" t="s">
        <v>181</v>
      </c>
      <c r="J1" s="140" t="s">
        <v>171</v>
      </c>
      <c r="K1" s="130" t="s">
        <v>172</v>
      </c>
      <c r="L1" s="130" t="s">
        <v>182</v>
      </c>
      <c r="M1" s="130" t="s">
        <v>174</v>
      </c>
      <c r="N1" s="130" t="s">
        <v>175</v>
      </c>
      <c r="O1" s="130" t="s">
        <v>183</v>
      </c>
      <c r="P1" s="141" t="s">
        <v>184</v>
      </c>
    </row>
    <row r="2" spans="1:16">
      <c r="A2" s="170" t="s">
        <v>104</v>
      </c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</row>
    <row r="3" spans="1:16">
      <c r="A3" s="224"/>
      <c r="B3" s="224"/>
      <c r="C3" s="224"/>
      <c r="D3" s="224"/>
      <c r="E3" s="224"/>
      <c r="F3" s="224"/>
      <c r="G3" s="224"/>
      <c r="H3" s="224"/>
      <c r="I3" s="224"/>
      <c r="J3" s="224"/>
      <c r="K3" s="224"/>
      <c r="L3" s="224"/>
      <c r="M3" s="224"/>
      <c r="N3" s="224"/>
      <c r="O3" s="224"/>
      <c r="P3" s="224"/>
    </row>
    <row r="4" spans="1:16">
      <c r="A4" s="188" t="s">
        <v>0</v>
      </c>
      <c r="B4" s="188"/>
      <c r="C4" s="188"/>
      <c r="D4" s="188"/>
      <c r="E4" s="188"/>
      <c r="F4" s="188"/>
      <c r="G4" s="188"/>
      <c r="H4" s="188"/>
      <c r="I4" s="188"/>
      <c r="J4" s="188"/>
      <c r="K4" s="188"/>
      <c r="L4" s="188"/>
      <c r="M4" s="188"/>
      <c r="N4" s="188"/>
      <c r="O4" s="188"/>
      <c r="P4" s="189"/>
    </row>
    <row r="5" spans="1:16">
      <c r="A5" s="170" t="s">
        <v>1</v>
      </c>
      <c r="B5" s="170"/>
      <c r="C5" s="170"/>
      <c r="D5" s="170"/>
      <c r="E5" s="170"/>
      <c r="F5" s="170"/>
      <c r="G5" s="170"/>
      <c r="H5" s="170"/>
      <c r="I5" s="170"/>
      <c r="J5" s="170"/>
      <c r="K5" s="170"/>
      <c r="L5" s="170"/>
      <c r="M5" s="170"/>
      <c r="N5" s="170"/>
      <c r="O5" s="170"/>
      <c r="P5" s="170"/>
    </row>
    <row r="6" spans="1:16">
      <c r="A6" s="170" t="s">
        <v>2</v>
      </c>
      <c r="B6" s="170"/>
      <c r="C6" s="170"/>
      <c r="D6" s="170"/>
      <c r="E6" s="170"/>
      <c r="F6" s="170"/>
      <c r="G6" s="170"/>
      <c r="H6" s="170"/>
      <c r="I6" s="170"/>
      <c r="J6" s="170"/>
      <c r="K6" s="170"/>
      <c r="L6" s="170"/>
      <c r="M6" s="170"/>
      <c r="N6" s="170"/>
      <c r="O6" s="170"/>
      <c r="P6" s="170"/>
    </row>
    <row r="7" spans="1:16">
      <c r="A7" s="170" t="s">
        <v>3</v>
      </c>
      <c r="B7" s="170"/>
      <c r="C7" s="170"/>
      <c r="D7" s="170"/>
      <c r="E7" s="170"/>
      <c r="F7" s="170"/>
      <c r="G7" s="170"/>
      <c r="H7" s="170"/>
      <c r="I7" s="170"/>
      <c r="J7" s="170"/>
      <c r="K7" s="170"/>
      <c r="L7" s="170"/>
      <c r="M7" s="170"/>
      <c r="N7" s="170"/>
      <c r="O7" s="170"/>
      <c r="P7" s="170"/>
    </row>
    <row r="8" spans="1:16">
      <c r="A8" s="170" t="s">
        <v>4</v>
      </c>
      <c r="B8" s="170"/>
      <c r="C8" s="170"/>
      <c r="D8" s="170"/>
      <c r="E8" s="170"/>
      <c r="F8" s="170"/>
      <c r="G8" s="170"/>
      <c r="H8" s="170"/>
      <c r="I8" s="170"/>
      <c r="J8" s="170"/>
      <c r="K8" s="170"/>
      <c r="L8" s="170"/>
      <c r="M8" s="170"/>
      <c r="N8" s="170"/>
      <c r="O8" s="170"/>
      <c r="P8" s="170"/>
    </row>
    <row r="9" spans="1:16">
      <c r="A9" s="170" t="s">
        <v>131</v>
      </c>
      <c r="B9" s="170"/>
      <c r="C9" s="170"/>
      <c r="D9" s="170"/>
      <c r="E9" s="170"/>
      <c r="F9" s="170"/>
      <c r="G9" s="170"/>
      <c r="H9" s="170"/>
      <c r="I9" s="170"/>
      <c r="J9" s="170"/>
      <c r="K9" s="170"/>
      <c r="L9" s="170"/>
      <c r="M9" s="170"/>
      <c r="N9" s="170"/>
      <c r="O9" s="170"/>
      <c r="P9" s="170"/>
    </row>
    <row r="10" spans="1:16">
      <c r="A10" s="170" t="s">
        <v>132</v>
      </c>
      <c r="B10" s="170"/>
      <c r="C10" s="170"/>
      <c r="D10" s="170"/>
      <c r="E10" s="170"/>
      <c r="F10" s="170"/>
      <c r="G10" s="170"/>
      <c r="H10" s="170"/>
      <c r="I10" s="170"/>
      <c r="J10" s="170"/>
      <c r="K10" s="170"/>
      <c r="L10" s="170"/>
      <c r="M10" s="170"/>
      <c r="N10" s="170"/>
      <c r="O10" s="170"/>
      <c r="P10" s="170"/>
    </row>
    <row r="11" spans="1:16">
      <c r="A11" s="170"/>
      <c r="B11" s="170"/>
      <c r="C11" s="170"/>
      <c r="D11" s="170"/>
      <c r="E11" s="170"/>
      <c r="F11" s="170"/>
      <c r="G11" s="170"/>
      <c r="H11" s="170"/>
      <c r="I11" s="170"/>
      <c r="J11" s="170"/>
      <c r="K11" s="170"/>
      <c r="L11" s="170"/>
      <c r="M11" s="170"/>
      <c r="N11" s="170"/>
      <c r="O11" s="170"/>
      <c r="P11" s="170"/>
    </row>
    <row r="12" spans="1:16">
      <c r="A12" s="216"/>
      <c r="B12" s="217"/>
      <c r="C12" s="218"/>
      <c r="D12" s="218"/>
      <c r="E12" s="218"/>
      <c r="F12" s="218"/>
      <c r="G12" s="218"/>
      <c r="H12" s="218"/>
      <c r="I12" s="103"/>
      <c r="J12" s="103"/>
      <c r="K12" s="214"/>
      <c r="L12" s="214"/>
      <c r="M12" s="214"/>
      <c r="N12" s="214"/>
      <c r="O12" s="214"/>
      <c r="P12" s="102"/>
    </row>
    <row r="13" spans="1:16">
      <c r="A13" s="2">
        <v>1</v>
      </c>
      <c r="B13" s="2">
        <f>A13+1</f>
        <v>2</v>
      </c>
      <c r="C13" s="2">
        <f t="shared" ref="C13" si="0">B13+1</f>
        <v>3</v>
      </c>
      <c r="D13" s="2">
        <f t="shared" ref="D13" si="1">C13+1</f>
        <v>4</v>
      </c>
      <c r="E13" s="2">
        <f t="shared" ref="E13" si="2">D13+1</f>
        <v>5</v>
      </c>
      <c r="F13" s="2">
        <f t="shared" ref="F13" si="3">E13+1</f>
        <v>6</v>
      </c>
      <c r="G13" s="2">
        <f t="shared" ref="G13" si="4">F13+1</f>
        <v>7</v>
      </c>
      <c r="H13" s="2">
        <f t="shared" ref="H13" si="5">G13+1</f>
        <v>8</v>
      </c>
      <c r="I13" s="2">
        <f t="shared" ref="I13" si="6">H13+1</f>
        <v>9</v>
      </c>
      <c r="J13" s="2">
        <f t="shared" ref="J13" si="7">I13+1</f>
        <v>10</v>
      </c>
      <c r="K13" s="2">
        <f t="shared" ref="K13" si="8">J13+1</f>
        <v>11</v>
      </c>
      <c r="L13" s="2">
        <f t="shared" ref="L13" si="9">K13+1</f>
        <v>12</v>
      </c>
      <c r="M13" s="2">
        <f t="shared" ref="M13" si="10">L13+1</f>
        <v>13</v>
      </c>
      <c r="N13" s="2">
        <f t="shared" ref="N13" si="11">M13+1</f>
        <v>14</v>
      </c>
      <c r="O13" s="2">
        <f t="shared" ref="O13" si="12">N13+1</f>
        <v>15</v>
      </c>
      <c r="P13" s="2">
        <f t="shared" ref="P13" si="13">O13+1</f>
        <v>16</v>
      </c>
    </row>
    <row r="14" spans="1:16" ht="15" customHeight="1">
      <c r="A14" s="190" t="s">
        <v>5</v>
      </c>
      <c r="B14" s="191" t="s">
        <v>6</v>
      </c>
      <c r="C14" s="194" t="s">
        <v>7</v>
      </c>
      <c r="D14" s="190" t="s">
        <v>9</v>
      </c>
      <c r="E14" s="177" t="s">
        <v>71</v>
      </c>
      <c r="F14" s="194" t="s">
        <v>12</v>
      </c>
      <c r="G14" s="194" t="s">
        <v>13</v>
      </c>
      <c r="H14" s="177" t="s">
        <v>17</v>
      </c>
      <c r="I14" s="177" t="s">
        <v>89</v>
      </c>
      <c r="J14" s="177" t="s">
        <v>88</v>
      </c>
      <c r="K14" s="177" t="s">
        <v>90</v>
      </c>
      <c r="L14" s="177" t="s">
        <v>91</v>
      </c>
      <c r="M14" s="177" t="s">
        <v>93</v>
      </c>
      <c r="N14" s="177" t="s">
        <v>94</v>
      </c>
      <c r="O14" s="177" t="s">
        <v>92</v>
      </c>
      <c r="P14" s="177" t="s">
        <v>87</v>
      </c>
    </row>
    <row r="15" spans="1:16" ht="15" customHeight="1">
      <c r="A15" s="190"/>
      <c r="B15" s="192"/>
      <c r="C15" s="194"/>
      <c r="D15" s="190"/>
      <c r="E15" s="178"/>
      <c r="F15" s="194"/>
      <c r="G15" s="194"/>
      <c r="H15" s="178"/>
      <c r="I15" s="178"/>
      <c r="J15" s="178"/>
      <c r="K15" s="178"/>
      <c r="L15" s="178"/>
      <c r="M15" s="178"/>
      <c r="N15" s="178"/>
      <c r="O15" s="178"/>
      <c r="P15" s="178"/>
    </row>
    <row r="16" spans="1:16">
      <c r="A16" s="190"/>
      <c r="B16" s="193"/>
      <c r="C16" s="194"/>
      <c r="D16" s="190"/>
      <c r="E16" s="179"/>
      <c r="F16" s="194"/>
      <c r="G16" s="194"/>
      <c r="H16" s="179"/>
      <c r="I16" s="179"/>
      <c r="J16" s="179"/>
      <c r="K16" s="179"/>
      <c r="L16" s="179"/>
      <c r="M16" s="179"/>
      <c r="N16" s="179"/>
      <c r="O16" s="179"/>
      <c r="P16" s="179"/>
    </row>
    <row r="17" spans="1:16" ht="17.100000000000001" customHeight="1">
      <c r="A17" s="3">
        <v>1</v>
      </c>
      <c r="B17" s="54">
        <f>'02.Personal Details'!B16</f>
        <v>0</v>
      </c>
      <c r="C17" s="55">
        <f>'02.Personal Details'!C16</f>
        <v>0</v>
      </c>
      <c r="D17" s="55">
        <f>'02.Personal Details'!D16</f>
        <v>0</v>
      </c>
      <c r="E17" s="55">
        <f>'02.Personal Details'!E16</f>
        <v>0</v>
      </c>
      <c r="F17" s="55">
        <f>'02.Personal Details'!V16</f>
        <v>0</v>
      </c>
      <c r="G17" s="55">
        <f>'02.Personal Details'!W16</f>
        <v>0</v>
      </c>
      <c r="H17" s="87">
        <f>'13.Salary statement'!R17</f>
        <v>0</v>
      </c>
      <c r="I17" s="88">
        <v>0</v>
      </c>
      <c r="J17" s="88">
        <v>0</v>
      </c>
      <c r="K17" s="88">
        <v>0</v>
      </c>
      <c r="L17" s="64" t="e">
        <f>J17/K17</f>
        <v>#DIV/0!</v>
      </c>
      <c r="M17" s="88">
        <v>0</v>
      </c>
      <c r="N17" s="64">
        <f>K17-M17</f>
        <v>0</v>
      </c>
      <c r="O17" s="64" t="e">
        <f>N17*L17</f>
        <v>#DIV/0!</v>
      </c>
      <c r="P17" s="64"/>
    </row>
    <row r="18" spans="1:16" ht="17.100000000000001" customHeight="1">
      <c r="A18" s="3">
        <v>2</v>
      </c>
      <c r="B18" s="54">
        <f>'02.Personal Details'!B17</f>
        <v>0</v>
      </c>
      <c r="C18" s="55">
        <f>'02.Personal Details'!C17</f>
        <v>0</v>
      </c>
      <c r="D18" s="55">
        <f>'02.Personal Details'!D17</f>
        <v>0</v>
      </c>
      <c r="E18" s="55">
        <f>'02.Personal Details'!E17</f>
        <v>0</v>
      </c>
      <c r="F18" s="55">
        <f>'02.Personal Details'!V17</f>
        <v>0</v>
      </c>
      <c r="G18" s="55">
        <f>'02.Personal Details'!W17</f>
        <v>0</v>
      </c>
      <c r="H18" s="87">
        <f>'13.Salary statement'!R18</f>
        <v>0</v>
      </c>
      <c r="I18" s="88"/>
      <c r="J18" s="88"/>
      <c r="K18" s="88"/>
      <c r="L18" s="64" t="e">
        <f t="shared" ref="L18:L46" si="14">J18/K18</f>
        <v>#DIV/0!</v>
      </c>
      <c r="M18" s="88"/>
      <c r="N18" s="64">
        <f t="shared" ref="N18:N46" si="15">K18-M18</f>
        <v>0</v>
      </c>
      <c r="O18" s="64" t="e">
        <f t="shared" ref="O18:O46" si="16">N18*L18</f>
        <v>#DIV/0!</v>
      </c>
      <c r="P18" s="64"/>
    </row>
    <row r="19" spans="1:16" ht="17.100000000000001" customHeight="1">
      <c r="A19" s="3">
        <v>3</v>
      </c>
      <c r="B19" s="54">
        <f>'02.Personal Details'!B18</f>
        <v>0</v>
      </c>
      <c r="C19" s="55">
        <f>'02.Personal Details'!C18</f>
        <v>0</v>
      </c>
      <c r="D19" s="55">
        <f>'02.Personal Details'!D18</f>
        <v>0</v>
      </c>
      <c r="E19" s="55">
        <f>'02.Personal Details'!E18</f>
        <v>0</v>
      </c>
      <c r="F19" s="55">
        <f>'02.Personal Details'!V18</f>
        <v>0</v>
      </c>
      <c r="G19" s="55">
        <f>'02.Personal Details'!W18</f>
        <v>0</v>
      </c>
      <c r="H19" s="87">
        <f>'13.Salary statement'!R19</f>
        <v>0</v>
      </c>
      <c r="I19" s="88"/>
      <c r="J19" s="88"/>
      <c r="K19" s="88"/>
      <c r="L19" s="64" t="e">
        <f t="shared" si="14"/>
        <v>#DIV/0!</v>
      </c>
      <c r="M19" s="88"/>
      <c r="N19" s="64">
        <f t="shared" si="15"/>
        <v>0</v>
      </c>
      <c r="O19" s="64" t="e">
        <f t="shared" si="16"/>
        <v>#DIV/0!</v>
      </c>
      <c r="P19" s="64"/>
    </row>
    <row r="20" spans="1:16" ht="17.100000000000001" customHeight="1">
      <c r="A20" s="3">
        <v>4</v>
      </c>
      <c r="B20" s="54">
        <f>'02.Personal Details'!B19</f>
        <v>0</v>
      </c>
      <c r="C20" s="55">
        <f>'02.Personal Details'!C19</f>
        <v>0</v>
      </c>
      <c r="D20" s="55">
        <f>'02.Personal Details'!D19</f>
        <v>0</v>
      </c>
      <c r="E20" s="55">
        <f>'02.Personal Details'!E19</f>
        <v>0</v>
      </c>
      <c r="F20" s="55">
        <f>'02.Personal Details'!V19</f>
        <v>0</v>
      </c>
      <c r="G20" s="55">
        <f>'02.Personal Details'!W19</f>
        <v>0</v>
      </c>
      <c r="H20" s="87">
        <f>'13.Salary statement'!R20</f>
        <v>0</v>
      </c>
      <c r="I20" s="88"/>
      <c r="J20" s="88"/>
      <c r="K20" s="88"/>
      <c r="L20" s="64" t="e">
        <f t="shared" si="14"/>
        <v>#DIV/0!</v>
      </c>
      <c r="M20" s="88"/>
      <c r="N20" s="64">
        <f t="shared" si="15"/>
        <v>0</v>
      </c>
      <c r="O20" s="64" t="e">
        <f t="shared" si="16"/>
        <v>#DIV/0!</v>
      </c>
      <c r="P20" s="64"/>
    </row>
    <row r="21" spans="1:16" ht="17.100000000000001" customHeight="1">
      <c r="A21" s="3">
        <v>5</v>
      </c>
      <c r="B21" s="54">
        <f>'02.Personal Details'!B20</f>
        <v>0</v>
      </c>
      <c r="C21" s="55">
        <f>'02.Personal Details'!C20</f>
        <v>0</v>
      </c>
      <c r="D21" s="55">
        <f>'02.Personal Details'!D20</f>
        <v>0</v>
      </c>
      <c r="E21" s="55">
        <f>'02.Personal Details'!E20</f>
        <v>0</v>
      </c>
      <c r="F21" s="55">
        <f>'02.Personal Details'!V20</f>
        <v>0</v>
      </c>
      <c r="G21" s="55">
        <f>'02.Personal Details'!W20</f>
        <v>0</v>
      </c>
      <c r="H21" s="87">
        <f>'13.Salary statement'!R21</f>
        <v>0</v>
      </c>
      <c r="I21" s="88"/>
      <c r="J21" s="88"/>
      <c r="K21" s="88"/>
      <c r="L21" s="64" t="e">
        <f t="shared" si="14"/>
        <v>#DIV/0!</v>
      </c>
      <c r="M21" s="88"/>
      <c r="N21" s="64">
        <f t="shared" si="15"/>
        <v>0</v>
      </c>
      <c r="O21" s="64" t="e">
        <f t="shared" si="16"/>
        <v>#DIV/0!</v>
      </c>
      <c r="P21" s="64"/>
    </row>
    <row r="22" spans="1:16" ht="17.100000000000001" customHeight="1">
      <c r="A22" s="3">
        <v>6</v>
      </c>
      <c r="B22" s="54">
        <f>'02.Personal Details'!B21</f>
        <v>0</v>
      </c>
      <c r="C22" s="55">
        <f>'02.Personal Details'!C21</f>
        <v>0</v>
      </c>
      <c r="D22" s="55">
        <f>'02.Personal Details'!D21</f>
        <v>0</v>
      </c>
      <c r="E22" s="55">
        <f>'02.Personal Details'!E21</f>
        <v>0</v>
      </c>
      <c r="F22" s="55">
        <f>'02.Personal Details'!V21</f>
        <v>0</v>
      </c>
      <c r="G22" s="55">
        <f>'02.Personal Details'!W21</f>
        <v>0</v>
      </c>
      <c r="H22" s="87">
        <f>'13.Salary statement'!R22</f>
        <v>0</v>
      </c>
      <c r="I22" s="88"/>
      <c r="J22" s="88"/>
      <c r="K22" s="88"/>
      <c r="L22" s="64" t="e">
        <f t="shared" si="14"/>
        <v>#DIV/0!</v>
      </c>
      <c r="M22" s="88"/>
      <c r="N22" s="64">
        <f t="shared" si="15"/>
        <v>0</v>
      </c>
      <c r="O22" s="64" t="e">
        <f t="shared" si="16"/>
        <v>#DIV/0!</v>
      </c>
      <c r="P22" s="64"/>
    </row>
    <row r="23" spans="1:16" ht="17.100000000000001" customHeight="1">
      <c r="A23" s="3">
        <v>7</v>
      </c>
      <c r="B23" s="54">
        <f>'02.Personal Details'!B22</f>
        <v>0</v>
      </c>
      <c r="C23" s="55">
        <f>'02.Personal Details'!C22</f>
        <v>0</v>
      </c>
      <c r="D23" s="55">
        <f>'02.Personal Details'!D22</f>
        <v>0</v>
      </c>
      <c r="E23" s="55">
        <f>'02.Personal Details'!E22</f>
        <v>0</v>
      </c>
      <c r="F23" s="55">
        <f>'02.Personal Details'!V22</f>
        <v>0</v>
      </c>
      <c r="G23" s="55">
        <f>'02.Personal Details'!W22</f>
        <v>0</v>
      </c>
      <c r="H23" s="87">
        <f>'13.Salary statement'!R23</f>
        <v>0</v>
      </c>
      <c r="I23" s="88"/>
      <c r="J23" s="88"/>
      <c r="K23" s="88"/>
      <c r="L23" s="64" t="e">
        <f t="shared" si="14"/>
        <v>#DIV/0!</v>
      </c>
      <c r="M23" s="88"/>
      <c r="N23" s="64">
        <f t="shared" si="15"/>
        <v>0</v>
      </c>
      <c r="O23" s="64" t="e">
        <f t="shared" si="16"/>
        <v>#DIV/0!</v>
      </c>
      <c r="P23" s="64"/>
    </row>
    <row r="24" spans="1:16" ht="17.100000000000001" customHeight="1">
      <c r="A24" s="3">
        <v>8</v>
      </c>
      <c r="B24" s="54">
        <f>'02.Personal Details'!B23</f>
        <v>0</v>
      </c>
      <c r="C24" s="55">
        <f>'02.Personal Details'!C23</f>
        <v>0</v>
      </c>
      <c r="D24" s="55">
        <f>'02.Personal Details'!D23</f>
        <v>0</v>
      </c>
      <c r="E24" s="55">
        <f>'02.Personal Details'!E23</f>
        <v>0</v>
      </c>
      <c r="F24" s="55">
        <f>'02.Personal Details'!V23</f>
        <v>0</v>
      </c>
      <c r="G24" s="55">
        <f>'02.Personal Details'!W23</f>
        <v>0</v>
      </c>
      <c r="H24" s="87">
        <f>'13.Salary statement'!R24</f>
        <v>0</v>
      </c>
      <c r="I24" s="88"/>
      <c r="J24" s="88"/>
      <c r="K24" s="88"/>
      <c r="L24" s="64" t="e">
        <f t="shared" si="14"/>
        <v>#DIV/0!</v>
      </c>
      <c r="M24" s="88"/>
      <c r="N24" s="64">
        <f t="shared" si="15"/>
        <v>0</v>
      </c>
      <c r="O24" s="64" t="e">
        <f t="shared" si="16"/>
        <v>#DIV/0!</v>
      </c>
      <c r="P24" s="64"/>
    </row>
    <row r="25" spans="1:16" ht="17.100000000000001" customHeight="1">
      <c r="A25" s="3">
        <v>9</v>
      </c>
      <c r="B25" s="54">
        <f>'02.Personal Details'!B24</f>
        <v>0</v>
      </c>
      <c r="C25" s="55">
        <f>'02.Personal Details'!C24</f>
        <v>0</v>
      </c>
      <c r="D25" s="55">
        <f>'02.Personal Details'!D24</f>
        <v>0</v>
      </c>
      <c r="E25" s="55">
        <f>'02.Personal Details'!E24</f>
        <v>0</v>
      </c>
      <c r="F25" s="55">
        <f>'02.Personal Details'!V24</f>
        <v>0</v>
      </c>
      <c r="G25" s="55">
        <f>'02.Personal Details'!W24</f>
        <v>0</v>
      </c>
      <c r="H25" s="87">
        <f>'13.Salary statement'!R25</f>
        <v>0</v>
      </c>
      <c r="I25" s="88"/>
      <c r="J25" s="88"/>
      <c r="K25" s="88"/>
      <c r="L25" s="64" t="e">
        <f t="shared" si="14"/>
        <v>#DIV/0!</v>
      </c>
      <c r="M25" s="88"/>
      <c r="N25" s="64">
        <f t="shared" si="15"/>
        <v>0</v>
      </c>
      <c r="O25" s="64" t="e">
        <f t="shared" si="16"/>
        <v>#DIV/0!</v>
      </c>
      <c r="P25" s="64"/>
    </row>
    <row r="26" spans="1:16" ht="17.100000000000001" customHeight="1">
      <c r="A26" s="3">
        <v>10</v>
      </c>
      <c r="B26" s="54">
        <f>'02.Personal Details'!B25</f>
        <v>0</v>
      </c>
      <c r="C26" s="55">
        <f>'02.Personal Details'!C25</f>
        <v>0</v>
      </c>
      <c r="D26" s="55">
        <f>'02.Personal Details'!D25</f>
        <v>0</v>
      </c>
      <c r="E26" s="55">
        <f>'02.Personal Details'!E25</f>
        <v>0</v>
      </c>
      <c r="F26" s="55">
        <f>'02.Personal Details'!V25</f>
        <v>0</v>
      </c>
      <c r="G26" s="55">
        <f>'02.Personal Details'!W25</f>
        <v>0</v>
      </c>
      <c r="H26" s="87">
        <f>'13.Salary statement'!R26</f>
        <v>0</v>
      </c>
      <c r="I26" s="88"/>
      <c r="J26" s="88"/>
      <c r="K26" s="88"/>
      <c r="L26" s="64" t="e">
        <f t="shared" si="14"/>
        <v>#DIV/0!</v>
      </c>
      <c r="M26" s="88"/>
      <c r="N26" s="64">
        <f t="shared" si="15"/>
        <v>0</v>
      </c>
      <c r="O26" s="64" t="e">
        <f t="shared" si="16"/>
        <v>#DIV/0!</v>
      </c>
      <c r="P26" s="64"/>
    </row>
    <row r="27" spans="1:16" ht="17.100000000000001" customHeight="1">
      <c r="A27" s="3">
        <v>11</v>
      </c>
      <c r="B27" s="54">
        <f>'02.Personal Details'!B26</f>
        <v>0</v>
      </c>
      <c r="C27" s="55">
        <f>'02.Personal Details'!C26</f>
        <v>0</v>
      </c>
      <c r="D27" s="55">
        <f>'02.Personal Details'!D26</f>
        <v>0</v>
      </c>
      <c r="E27" s="55">
        <f>'02.Personal Details'!E26</f>
        <v>0</v>
      </c>
      <c r="F27" s="55">
        <f>'02.Personal Details'!V26</f>
        <v>0</v>
      </c>
      <c r="G27" s="55">
        <f>'02.Personal Details'!W26</f>
        <v>0</v>
      </c>
      <c r="H27" s="87">
        <f>'13.Salary statement'!R27</f>
        <v>0</v>
      </c>
      <c r="I27" s="88"/>
      <c r="J27" s="88"/>
      <c r="K27" s="88"/>
      <c r="L27" s="64" t="e">
        <f t="shared" si="14"/>
        <v>#DIV/0!</v>
      </c>
      <c r="M27" s="88"/>
      <c r="N27" s="64">
        <f t="shared" si="15"/>
        <v>0</v>
      </c>
      <c r="O27" s="64" t="e">
        <f t="shared" si="16"/>
        <v>#DIV/0!</v>
      </c>
      <c r="P27" s="65"/>
    </row>
    <row r="28" spans="1:16" ht="17.100000000000001" customHeight="1">
      <c r="A28" s="3">
        <v>12</v>
      </c>
      <c r="B28" s="54">
        <f>'02.Personal Details'!B27</f>
        <v>0</v>
      </c>
      <c r="C28" s="55">
        <f>'02.Personal Details'!C27</f>
        <v>0</v>
      </c>
      <c r="D28" s="55">
        <f>'02.Personal Details'!D27</f>
        <v>0</v>
      </c>
      <c r="E28" s="55">
        <f>'02.Personal Details'!E27</f>
        <v>0</v>
      </c>
      <c r="F28" s="55">
        <f>'02.Personal Details'!V27</f>
        <v>0</v>
      </c>
      <c r="G28" s="55">
        <f>'02.Personal Details'!W27</f>
        <v>0</v>
      </c>
      <c r="H28" s="87">
        <f>'13.Salary statement'!R28</f>
        <v>0</v>
      </c>
      <c r="I28" s="88"/>
      <c r="J28" s="88"/>
      <c r="K28" s="88"/>
      <c r="L28" s="64" t="e">
        <f t="shared" si="14"/>
        <v>#DIV/0!</v>
      </c>
      <c r="M28" s="88"/>
      <c r="N28" s="64">
        <f t="shared" si="15"/>
        <v>0</v>
      </c>
      <c r="O28" s="64" t="e">
        <f t="shared" si="16"/>
        <v>#DIV/0!</v>
      </c>
      <c r="P28" s="65"/>
    </row>
    <row r="29" spans="1:16" ht="17.100000000000001" customHeight="1">
      <c r="A29" s="3">
        <v>13</v>
      </c>
      <c r="B29" s="54">
        <f>'02.Personal Details'!B28</f>
        <v>0</v>
      </c>
      <c r="C29" s="55">
        <f>'02.Personal Details'!C28</f>
        <v>0</v>
      </c>
      <c r="D29" s="55">
        <f>'02.Personal Details'!D28</f>
        <v>0</v>
      </c>
      <c r="E29" s="55">
        <f>'02.Personal Details'!E28</f>
        <v>0</v>
      </c>
      <c r="F29" s="55">
        <f>'02.Personal Details'!V28</f>
        <v>0</v>
      </c>
      <c r="G29" s="55">
        <f>'02.Personal Details'!W28</f>
        <v>0</v>
      </c>
      <c r="H29" s="87">
        <f>'13.Salary statement'!R29</f>
        <v>0</v>
      </c>
      <c r="I29" s="88"/>
      <c r="J29" s="88"/>
      <c r="K29" s="88"/>
      <c r="L29" s="64" t="e">
        <f t="shared" si="14"/>
        <v>#DIV/0!</v>
      </c>
      <c r="M29" s="88"/>
      <c r="N29" s="64">
        <f t="shared" si="15"/>
        <v>0</v>
      </c>
      <c r="O29" s="64" t="e">
        <f t="shared" si="16"/>
        <v>#DIV/0!</v>
      </c>
      <c r="P29" s="65"/>
    </row>
    <row r="30" spans="1:16" ht="17.100000000000001" customHeight="1">
      <c r="A30" s="3">
        <v>14</v>
      </c>
      <c r="B30" s="54">
        <f>'02.Personal Details'!B29</f>
        <v>0</v>
      </c>
      <c r="C30" s="55">
        <f>'02.Personal Details'!C29</f>
        <v>0</v>
      </c>
      <c r="D30" s="55">
        <f>'02.Personal Details'!D29</f>
        <v>0</v>
      </c>
      <c r="E30" s="55">
        <f>'02.Personal Details'!E29</f>
        <v>0</v>
      </c>
      <c r="F30" s="55">
        <f>'02.Personal Details'!V29</f>
        <v>0</v>
      </c>
      <c r="G30" s="55">
        <f>'02.Personal Details'!W29</f>
        <v>0</v>
      </c>
      <c r="H30" s="87">
        <f>'13.Salary statement'!R30</f>
        <v>0</v>
      </c>
      <c r="I30" s="88"/>
      <c r="J30" s="88"/>
      <c r="K30" s="88"/>
      <c r="L30" s="64" t="e">
        <f t="shared" si="14"/>
        <v>#DIV/0!</v>
      </c>
      <c r="M30" s="88"/>
      <c r="N30" s="64">
        <f t="shared" si="15"/>
        <v>0</v>
      </c>
      <c r="O30" s="64" t="e">
        <f t="shared" si="16"/>
        <v>#DIV/0!</v>
      </c>
      <c r="P30" s="65"/>
    </row>
    <row r="31" spans="1:16" ht="17.100000000000001" customHeight="1">
      <c r="A31" s="3">
        <v>15</v>
      </c>
      <c r="B31" s="54">
        <f>'02.Personal Details'!B30</f>
        <v>0</v>
      </c>
      <c r="C31" s="55">
        <f>'02.Personal Details'!C30</f>
        <v>0</v>
      </c>
      <c r="D31" s="55">
        <f>'02.Personal Details'!D30</f>
        <v>0</v>
      </c>
      <c r="E31" s="55">
        <f>'02.Personal Details'!E30</f>
        <v>0</v>
      </c>
      <c r="F31" s="55">
        <f>'02.Personal Details'!V30</f>
        <v>0</v>
      </c>
      <c r="G31" s="55">
        <f>'02.Personal Details'!W30</f>
        <v>0</v>
      </c>
      <c r="H31" s="87">
        <f>'13.Salary statement'!R31</f>
        <v>0</v>
      </c>
      <c r="I31" s="88"/>
      <c r="J31" s="88"/>
      <c r="K31" s="88"/>
      <c r="L31" s="64" t="e">
        <f t="shared" si="14"/>
        <v>#DIV/0!</v>
      </c>
      <c r="M31" s="88"/>
      <c r="N31" s="64">
        <f t="shared" si="15"/>
        <v>0</v>
      </c>
      <c r="O31" s="64" t="e">
        <f t="shared" si="16"/>
        <v>#DIV/0!</v>
      </c>
      <c r="P31" s="65"/>
    </row>
    <row r="32" spans="1:16" ht="17.100000000000001" customHeight="1">
      <c r="A32" s="3">
        <v>16</v>
      </c>
      <c r="B32" s="54">
        <f>'02.Personal Details'!B31</f>
        <v>0</v>
      </c>
      <c r="C32" s="55">
        <f>'02.Personal Details'!C31</f>
        <v>0</v>
      </c>
      <c r="D32" s="55">
        <f>'02.Personal Details'!D31</f>
        <v>0</v>
      </c>
      <c r="E32" s="55">
        <f>'02.Personal Details'!E31</f>
        <v>0</v>
      </c>
      <c r="F32" s="55">
        <f>'02.Personal Details'!V31</f>
        <v>0</v>
      </c>
      <c r="G32" s="55">
        <f>'02.Personal Details'!W31</f>
        <v>0</v>
      </c>
      <c r="H32" s="87">
        <f>'13.Salary statement'!R32</f>
        <v>0</v>
      </c>
      <c r="I32" s="88"/>
      <c r="J32" s="88"/>
      <c r="K32" s="88"/>
      <c r="L32" s="64" t="e">
        <f t="shared" si="14"/>
        <v>#DIV/0!</v>
      </c>
      <c r="M32" s="88"/>
      <c r="N32" s="64">
        <f t="shared" si="15"/>
        <v>0</v>
      </c>
      <c r="O32" s="64" t="e">
        <f t="shared" si="16"/>
        <v>#DIV/0!</v>
      </c>
      <c r="P32" s="65"/>
    </row>
    <row r="33" spans="1:16" ht="17.100000000000001" customHeight="1">
      <c r="A33" s="3">
        <v>17</v>
      </c>
      <c r="B33" s="54">
        <f>'02.Personal Details'!B32</f>
        <v>0</v>
      </c>
      <c r="C33" s="55">
        <f>'02.Personal Details'!C32</f>
        <v>0</v>
      </c>
      <c r="D33" s="55">
        <f>'02.Personal Details'!D32</f>
        <v>0</v>
      </c>
      <c r="E33" s="55">
        <f>'02.Personal Details'!E32</f>
        <v>0</v>
      </c>
      <c r="F33" s="55">
        <f>'02.Personal Details'!V32</f>
        <v>0</v>
      </c>
      <c r="G33" s="55">
        <f>'02.Personal Details'!W32</f>
        <v>0</v>
      </c>
      <c r="H33" s="87">
        <f>'13.Salary statement'!R33</f>
        <v>0</v>
      </c>
      <c r="I33" s="88"/>
      <c r="J33" s="88"/>
      <c r="K33" s="88"/>
      <c r="L33" s="64" t="e">
        <f t="shared" si="14"/>
        <v>#DIV/0!</v>
      </c>
      <c r="M33" s="88"/>
      <c r="N33" s="64">
        <f t="shared" si="15"/>
        <v>0</v>
      </c>
      <c r="O33" s="64" t="e">
        <f t="shared" si="16"/>
        <v>#DIV/0!</v>
      </c>
      <c r="P33" s="65"/>
    </row>
    <row r="34" spans="1:16" ht="17.100000000000001" customHeight="1">
      <c r="A34" s="3">
        <v>18</v>
      </c>
      <c r="B34" s="54">
        <f>'02.Personal Details'!B33</f>
        <v>0</v>
      </c>
      <c r="C34" s="55">
        <f>'02.Personal Details'!C33</f>
        <v>0</v>
      </c>
      <c r="D34" s="55">
        <f>'02.Personal Details'!D33</f>
        <v>0</v>
      </c>
      <c r="E34" s="55">
        <f>'02.Personal Details'!E33</f>
        <v>0</v>
      </c>
      <c r="F34" s="55">
        <f>'02.Personal Details'!V33</f>
        <v>0</v>
      </c>
      <c r="G34" s="55">
        <f>'02.Personal Details'!W33</f>
        <v>0</v>
      </c>
      <c r="H34" s="87">
        <f>'13.Salary statement'!R34</f>
        <v>0</v>
      </c>
      <c r="I34" s="88"/>
      <c r="J34" s="88"/>
      <c r="K34" s="88"/>
      <c r="L34" s="64" t="e">
        <f t="shared" si="14"/>
        <v>#DIV/0!</v>
      </c>
      <c r="M34" s="88"/>
      <c r="N34" s="64">
        <f t="shared" si="15"/>
        <v>0</v>
      </c>
      <c r="O34" s="64" t="e">
        <f t="shared" si="16"/>
        <v>#DIV/0!</v>
      </c>
      <c r="P34" s="65"/>
    </row>
    <row r="35" spans="1:16" ht="17.100000000000001" customHeight="1">
      <c r="A35" s="3">
        <v>19</v>
      </c>
      <c r="B35" s="54">
        <f>'02.Personal Details'!B34</f>
        <v>0</v>
      </c>
      <c r="C35" s="55">
        <f>'02.Personal Details'!C34</f>
        <v>0</v>
      </c>
      <c r="D35" s="55">
        <f>'02.Personal Details'!D34</f>
        <v>0</v>
      </c>
      <c r="E35" s="55">
        <f>'02.Personal Details'!E34</f>
        <v>0</v>
      </c>
      <c r="F35" s="55">
        <f>'02.Personal Details'!V34</f>
        <v>0</v>
      </c>
      <c r="G35" s="55">
        <f>'02.Personal Details'!W34</f>
        <v>0</v>
      </c>
      <c r="H35" s="87">
        <f>'13.Salary statement'!R35</f>
        <v>0</v>
      </c>
      <c r="I35" s="88"/>
      <c r="J35" s="88"/>
      <c r="K35" s="88"/>
      <c r="L35" s="64" t="e">
        <f t="shared" si="14"/>
        <v>#DIV/0!</v>
      </c>
      <c r="M35" s="88"/>
      <c r="N35" s="64">
        <f t="shared" si="15"/>
        <v>0</v>
      </c>
      <c r="O35" s="64" t="e">
        <f t="shared" si="16"/>
        <v>#DIV/0!</v>
      </c>
      <c r="P35" s="65"/>
    </row>
    <row r="36" spans="1:16" ht="17.100000000000001" customHeight="1">
      <c r="A36" s="3">
        <v>20</v>
      </c>
      <c r="B36" s="54">
        <f>'02.Personal Details'!B35</f>
        <v>0</v>
      </c>
      <c r="C36" s="55">
        <f>'02.Personal Details'!C35</f>
        <v>0</v>
      </c>
      <c r="D36" s="55">
        <f>'02.Personal Details'!D35</f>
        <v>0</v>
      </c>
      <c r="E36" s="55">
        <f>'02.Personal Details'!E35</f>
        <v>0</v>
      </c>
      <c r="F36" s="55">
        <f>'02.Personal Details'!V35</f>
        <v>0</v>
      </c>
      <c r="G36" s="55">
        <f>'02.Personal Details'!W35</f>
        <v>0</v>
      </c>
      <c r="H36" s="87">
        <f>'13.Salary statement'!R36</f>
        <v>0</v>
      </c>
      <c r="I36" s="88"/>
      <c r="J36" s="88"/>
      <c r="K36" s="88"/>
      <c r="L36" s="64" t="e">
        <f t="shared" si="14"/>
        <v>#DIV/0!</v>
      </c>
      <c r="M36" s="88"/>
      <c r="N36" s="64">
        <f t="shared" si="15"/>
        <v>0</v>
      </c>
      <c r="O36" s="64" t="e">
        <f t="shared" si="16"/>
        <v>#DIV/0!</v>
      </c>
      <c r="P36" s="65"/>
    </row>
    <row r="37" spans="1:16" ht="17.100000000000001" customHeight="1">
      <c r="A37" s="3">
        <v>21</v>
      </c>
      <c r="B37" s="54">
        <f>'02.Personal Details'!B36</f>
        <v>0</v>
      </c>
      <c r="C37" s="55">
        <f>'02.Personal Details'!C36</f>
        <v>0</v>
      </c>
      <c r="D37" s="55">
        <f>'02.Personal Details'!D36</f>
        <v>0</v>
      </c>
      <c r="E37" s="55">
        <f>'02.Personal Details'!E36</f>
        <v>0</v>
      </c>
      <c r="F37" s="55">
        <f>'02.Personal Details'!V36</f>
        <v>0</v>
      </c>
      <c r="G37" s="55">
        <f>'02.Personal Details'!W36</f>
        <v>0</v>
      </c>
      <c r="H37" s="87">
        <f>'13.Salary statement'!R37</f>
        <v>0</v>
      </c>
      <c r="I37" s="88"/>
      <c r="J37" s="88"/>
      <c r="K37" s="88"/>
      <c r="L37" s="64" t="e">
        <f t="shared" si="14"/>
        <v>#DIV/0!</v>
      </c>
      <c r="M37" s="88"/>
      <c r="N37" s="64">
        <f t="shared" si="15"/>
        <v>0</v>
      </c>
      <c r="O37" s="64" t="e">
        <f t="shared" si="16"/>
        <v>#DIV/0!</v>
      </c>
      <c r="P37" s="65"/>
    </row>
    <row r="38" spans="1:16" ht="17.100000000000001" customHeight="1">
      <c r="A38" s="3">
        <v>22</v>
      </c>
      <c r="B38" s="54">
        <f>'02.Personal Details'!B37</f>
        <v>0</v>
      </c>
      <c r="C38" s="55">
        <f>'02.Personal Details'!C37</f>
        <v>0</v>
      </c>
      <c r="D38" s="55">
        <f>'02.Personal Details'!D37</f>
        <v>0</v>
      </c>
      <c r="E38" s="55">
        <f>'02.Personal Details'!E37</f>
        <v>0</v>
      </c>
      <c r="F38" s="55">
        <f>'02.Personal Details'!V37</f>
        <v>0</v>
      </c>
      <c r="G38" s="55">
        <f>'02.Personal Details'!W37</f>
        <v>0</v>
      </c>
      <c r="H38" s="87">
        <f>'13.Salary statement'!R38</f>
        <v>0</v>
      </c>
      <c r="I38" s="88"/>
      <c r="J38" s="88"/>
      <c r="K38" s="88"/>
      <c r="L38" s="64" t="e">
        <f t="shared" si="14"/>
        <v>#DIV/0!</v>
      </c>
      <c r="M38" s="88"/>
      <c r="N38" s="64">
        <f t="shared" si="15"/>
        <v>0</v>
      </c>
      <c r="O38" s="64" t="e">
        <f t="shared" si="16"/>
        <v>#DIV/0!</v>
      </c>
      <c r="P38" s="65"/>
    </row>
    <row r="39" spans="1:16" ht="17.100000000000001" customHeight="1">
      <c r="A39" s="3">
        <v>23</v>
      </c>
      <c r="B39" s="54">
        <f>'02.Personal Details'!B38</f>
        <v>0</v>
      </c>
      <c r="C39" s="55">
        <f>'02.Personal Details'!C38</f>
        <v>0</v>
      </c>
      <c r="D39" s="55">
        <f>'02.Personal Details'!D38</f>
        <v>0</v>
      </c>
      <c r="E39" s="55">
        <f>'02.Personal Details'!E38</f>
        <v>0</v>
      </c>
      <c r="F39" s="55">
        <f>'02.Personal Details'!V38</f>
        <v>0</v>
      </c>
      <c r="G39" s="55">
        <f>'02.Personal Details'!W38</f>
        <v>0</v>
      </c>
      <c r="H39" s="87">
        <f>'13.Salary statement'!R39</f>
        <v>0</v>
      </c>
      <c r="I39" s="88"/>
      <c r="J39" s="88"/>
      <c r="K39" s="88"/>
      <c r="L39" s="64" t="e">
        <f t="shared" si="14"/>
        <v>#DIV/0!</v>
      </c>
      <c r="M39" s="88"/>
      <c r="N39" s="64">
        <f t="shared" si="15"/>
        <v>0</v>
      </c>
      <c r="O39" s="64" t="e">
        <f t="shared" si="16"/>
        <v>#DIV/0!</v>
      </c>
      <c r="P39" s="65"/>
    </row>
    <row r="40" spans="1:16" ht="17.100000000000001" customHeight="1">
      <c r="A40" s="3">
        <v>24</v>
      </c>
      <c r="B40" s="54">
        <f>'02.Personal Details'!B39</f>
        <v>0</v>
      </c>
      <c r="C40" s="55">
        <f>'02.Personal Details'!C39</f>
        <v>0</v>
      </c>
      <c r="D40" s="55">
        <f>'02.Personal Details'!D39</f>
        <v>0</v>
      </c>
      <c r="E40" s="55">
        <f>'02.Personal Details'!E39</f>
        <v>0</v>
      </c>
      <c r="F40" s="55">
        <f>'02.Personal Details'!V39</f>
        <v>0</v>
      </c>
      <c r="G40" s="55">
        <f>'02.Personal Details'!W39</f>
        <v>0</v>
      </c>
      <c r="H40" s="87">
        <f>'13.Salary statement'!R40</f>
        <v>0</v>
      </c>
      <c r="I40" s="88"/>
      <c r="J40" s="88"/>
      <c r="K40" s="88"/>
      <c r="L40" s="64" t="e">
        <f t="shared" si="14"/>
        <v>#DIV/0!</v>
      </c>
      <c r="M40" s="88"/>
      <c r="N40" s="64">
        <f t="shared" si="15"/>
        <v>0</v>
      </c>
      <c r="O40" s="64" t="e">
        <f t="shared" si="16"/>
        <v>#DIV/0!</v>
      </c>
      <c r="P40" s="65"/>
    </row>
    <row r="41" spans="1:16" ht="17.100000000000001" customHeight="1">
      <c r="A41" s="3">
        <v>25</v>
      </c>
      <c r="B41" s="54">
        <f>'02.Personal Details'!B40</f>
        <v>0</v>
      </c>
      <c r="C41" s="55">
        <f>'02.Personal Details'!C40</f>
        <v>0</v>
      </c>
      <c r="D41" s="55">
        <f>'02.Personal Details'!D40</f>
        <v>0</v>
      </c>
      <c r="E41" s="55">
        <f>'02.Personal Details'!E40</f>
        <v>0</v>
      </c>
      <c r="F41" s="55">
        <f>'02.Personal Details'!V40</f>
        <v>0</v>
      </c>
      <c r="G41" s="55">
        <f>'02.Personal Details'!W40</f>
        <v>0</v>
      </c>
      <c r="H41" s="87">
        <f>'13.Salary statement'!R41</f>
        <v>0</v>
      </c>
      <c r="I41" s="88"/>
      <c r="J41" s="88"/>
      <c r="K41" s="88"/>
      <c r="L41" s="64" t="e">
        <f t="shared" si="14"/>
        <v>#DIV/0!</v>
      </c>
      <c r="M41" s="88"/>
      <c r="N41" s="64">
        <f t="shared" si="15"/>
        <v>0</v>
      </c>
      <c r="O41" s="64" t="e">
        <f t="shared" si="16"/>
        <v>#DIV/0!</v>
      </c>
      <c r="P41" s="65"/>
    </row>
    <row r="42" spans="1:16" ht="17.100000000000001" customHeight="1">
      <c r="A42" s="3">
        <v>26</v>
      </c>
      <c r="B42" s="54">
        <f>'02.Personal Details'!B41</f>
        <v>0</v>
      </c>
      <c r="C42" s="55">
        <f>'02.Personal Details'!C41</f>
        <v>0</v>
      </c>
      <c r="D42" s="55">
        <f>'02.Personal Details'!D41</f>
        <v>0</v>
      </c>
      <c r="E42" s="55">
        <f>'02.Personal Details'!E41</f>
        <v>0</v>
      </c>
      <c r="F42" s="55">
        <f>'02.Personal Details'!V41</f>
        <v>0</v>
      </c>
      <c r="G42" s="55">
        <f>'02.Personal Details'!W41</f>
        <v>0</v>
      </c>
      <c r="H42" s="87">
        <f>'13.Salary statement'!R42</f>
        <v>0</v>
      </c>
      <c r="I42" s="88"/>
      <c r="J42" s="88"/>
      <c r="K42" s="88"/>
      <c r="L42" s="64" t="e">
        <f t="shared" si="14"/>
        <v>#DIV/0!</v>
      </c>
      <c r="M42" s="88"/>
      <c r="N42" s="64">
        <f t="shared" si="15"/>
        <v>0</v>
      </c>
      <c r="O42" s="64" t="e">
        <f t="shared" si="16"/>
        <v>#DIV/0!</v>
      </c>
      <c r="P42" s="65"/>
    </row>
    <row r="43" spans="1:16" ht="17.100000000000001" customHeight="1">
      <c r="A43" s="3">
        <v>27</v>
      </c>
      <c r="B43" s="54">
        <f>'02.Personal Details'!B42</f>
        <v>0</v>
      </c>
      <c r="C43" s="55">
        <f>'02.Personal Details'!C42</f>
        <v>0</v>
      </c>
      <c r="D43" s="55">
        <f>'02.Personal Details'!D42</f>
        <v>0</v>
      </c>
      <c r="E43" s="55">
        <f>'02.Personal Details'!E42</f>
        <v>0</v>
      </c>
      <c r="F43" s="55">
        <f>'02.Personal Details'!V42</f>
        <v>0</v>
      </c>
      <c r="G43" s="55">
        <f>'02.Personal Details'!W42</f>
        <v>0</v>
      </c>
      <c r="H43" s="87">
        <f>'13.Salary statement'!R43</f>
        <v>0</v>
      </c>
      <c r="I43" s="88"/>
      <c r="J43" s="88"/>
      <c r="K43" s="88"/>
      <c r="L43" s="64" t="e">
        <f t="shared" si="14"/>
        <v>#DIV/0!</v>
      </c>
      <c r="M43" s="88"/>
      <c r="N43" s="64">
        <f t="shared" si="15"/>
        <v>0</v>
      </c>
      <c r="O43" s="64" t="e">
        <f t="shared" si="16"/>
        <v>#DIV/0!</v>
      </c>
      <c r="P43" s="65"/>
    </row>
    <row r="44" spans="1:16" ht="17.100000000000001" customHeight="1">
      <c r="A44" s="3">
        <v>28</v>
      </c>
      <c r="B44" s="54">
        <f>'02.Personal Details'!B43</f>
        <v>0</v>
      </c>
      <c r="C44" s="55">
        <f>'02.Personal Details'!C43</f>
        <v>0</v>
      </c>
      <c r="D44" s="55">
        <f>'02.Personal Details'!D43</f>
        <v>0</v>
      </c>
      <c r="E44" s="55">
        <f>'02.Personal Details'!E43</f>
        <v>0</v>
      </c>
      <c r="F44" s="55">
        <f>'02.Personal Details'!V43</f>
        <v>0</v>
      </c>
      <c r="G44" s="55">
        <f>'02.Personal Details'!W43</f>
        <v>0</v>
      </c>
      <c r="H44" s="87">
        <f>'13.Salary statement'!R44</f>
        <v>0</v>
      </c>
      <c r="I44" s="88"/>
      <c r="J44" s="88"/>
      <c r="K44" s="88"/>
      <c r="L44" s="64" t="e">
        <f t="shared" si="14"/>
        <v>#DIV/0!</v>
      </c>
      <c r="M44" s="88"/>
      <c r="N44" s="64">
        <f t="shared" si="15"/>
        <v>0</v>
      </c>
      <c r="O44" s="64" t="e">
        <f t="shared" si="16"/>
        <v>#DIV/0!</v>
      </c>
      <c r="P44" s="65"/>
    </row>
    <row r="45" spans="1:16" ht="17.100000000000001" customHeight="1">
      <c r="A45" s="3">
        <v>29</v>
      </c>
      <c r="B45" s="54">
        <f>'02.Personal Details'!B44</f>
        <v>0</v>
      </c>
      <c r="C45" s="55">
        <f>'02.Personal Details'!C44</f>
        <v>0</v>
      </c>
      <c r="D45" s="55">
        <f>'02.Personal Details'!D44</f>
        <v>0</v>
      </c>
      <c r="E45" s="55">
        <f>'02.Personal Details'!E44</f>
        <v>0</v>
      </c>
      <c r="F45" s="55">
        <f>'02.Personal Details'!V44</f>
        <v>0</v>
      </c>
      <c r="G45" s="55">
        <f>'02.Personal Details'!W44</f>
        <v>0</v>
      </c>
      <c r="H45" s="87">
        <f>'13.Salary statement'!R45</f>
        <v>0</v>
      </c>
      <c r="I45" s="88"/>
      <c r="J45" s="88"/>
      <c r="K45" s="88"/>
      <c r="L45" s="64" t="e">
        <f t="shared" si="14"/>
        <v>#DIV/0!</v>
      </c>
      <c r="M45" s="88"/>
      <c r="N45" s="64">
        <f t="shared" si="15"/>
        <v>0</v>
      </c>
      <c r="O45" s="64" t="e">
        <f t="shared" si="16"/>
        <v>#DIV/0!</v>
      </c>
      <c r="P45" s="65"/>
    </row>
    <row r="46" spans="1:16" ht="17.100000000000001" customHeight="1">
      <c r="A46" s="3">
        <v>30</v>
      </c>
      <c r="B46" s="54">
        <f>'02.Personal Details'!B45</f>
        <v>0</v>
      </c>
      <c r="C46" s="55">
        <f>'02.Personal Details'!C45</f>
        <v>0</v>
      </c>
      <c r="D46" s="55">
        <f>'02.Personal Details'!D45</f>
        <v>0</v>
      </c>
      <c r="E46" s="55">
        <f>'02.Personal Details'!E45</f>
        <v>0</v>
      </c>
      <c r="F46" s="55">
        <f>'02.Personal Details'!V45</f>
        <v>0</v>
      </c>
      <c r="G46" s="55">
        <f>'02.Personal Details'!W45</f>
        <v>0</v>
      </c>
      <c r="H46" s="87">
        <f>'13.Salary statement'!R46</f>
        <v>0</v>
      </c>
      <c r="I46" s="88"/>
      <c r="J46" s="88"/>
      <c r="K46" s="88"/>
      <c r="L46" s="64" t="e">
        <f t="shared" si="14"/>
        <v>#DIV/0!</v>
      </c>
      <c r="M46" s="88"/>
      <c r="N46" s="64">
        <f t="shared" si="15"/>
        <v>0</v>
      </c>
      <c r="O46" s="64" t="e">
        <f t="shared" si="16"/>
        <v>#DIV/0!</v>
      </c>
      <c r="P46" s="65"/>
    </row>
  </sheetData>
  <sheetProtection formatCells="0" formatColumns="0" formatRows="0" deleteColumns="0" deleteRows="0" sort="0" autoFilter="0" pivotTables="0"/>
  <mergeCells count="30">
    <mergeCell ref="K12:O12"/>
    <mergeCell ref="N14:N16"/>
    <mergeCell ref="M14:M16"/>
    <mergeCell ref="K14:K16"/>
    <mergeCell ref="A2:P2"/>
    <mergeCell ref="A3:P3"/>
    <mergeCell ref="A4:P4"/>
    <mergeCell ref="A5:P5"/>
    <mergeCell ref="A6:P6"/>
    <mergeCell ref="C14:C16"/>
    <mergeCell ref="D14:D16"/>
    <mergeCell ref="E14:E16"/>
    <mergeCell ref="A12:B12"/>
    <mergeCell ref="C12:H12"/>
    <mergeCell ref="A1:B1"/>
    <mergeCell ref="P14:P16"/>
    <mergeCell ref="L14:L16"/>
    <mergeCell ref="O14:O16"/>
    <mergeCell ref="J14:J16"/>
    <mergeCell ref="A11:P11"/>
    <mergeCell ref="F14:F16"/>
    <mergeCell ref="G14:G16"/>
    <mergeCell ref="H14:H16"/>
    <mergeCell ref="I14:I16"/>
    <mergeCell ref="A14:A16"/>
    <mergeCell ref="B14:B16"/>
    <mergeCell ref="A7:P7"/>
    <mergeCell ref="A8:P8"/>
    <mergeCell ref="A9:P9"/>
    <mergeCell ref="A10:P10"/>
  </mergeCells>
  <hyperlinks>
    <hyperlink ref="A1:B1" r:id="rId1" location="'01.INDEX'!A1" display="INDEX"/>
    <hyperlink ref="D1" r:id="rId2" location="'03.Attendance'!A1"/>
    <hyperlink ref="E1" r:id="rId3" location="'04.Leaves'!A1"/>
    <hyperlink ref="F1" r:id="rId4" location="'05.EPF'!A1"/>
    <hyperlink ref="G1" r:id="rId5" location="'06.ESIC'!A1"/>
    <hyperlink ref="H1" r:id="rId6" location="'07.Professional Tax'!A1"/>
    <hyperlink ref="I1" r:id="rId7" location="'08.TDS'!A1"/>
    <hyperlink ref="K1" r:id="rId8" location="'10.Fines'!A1"/>
    <hyperlink ref="L1" r:id="rId9" location="'11.Damages'!A1"/>
    <hyperlink ref="M1" r:id="rId10" location="'12.Mobile'!A1"/>
    <hyperlink ref="N1" r:id="rId11" location="'13.Salary statement'!A1"/>
    <hyperlink ref="O1" r:id="rId12" location="'14.Bank Statement'!A1"/>
    <hyperlink ref="P1" r:id="rId13" location="'15.Emp Database'!A1"/>
    <hyperlink ref="C1" r:id="rId14" location="'02.Personal Details'!A1"/>
    <hyperlink ref="J1" r:id="rId15" location="'09.Advances'!A1"/>
  </hyperlinks>
  <pageMargins left="0.7" right="0.7" top="0.75" bottom="0.75" header="0.3" footer="0.3"/>
  <pageSetup orientation="portrait" r:id="rId16"/>
</worksheet>
</file>

<file path=xl/worksheets/sheet11.xml><?xml version="1.0" encoding="utf-8"?>
<worksheet xmlns="http://schemas.openxmlformats.org/spreadsheetml/2006/main" xmlns:r="http://schemas.openxmlformats.org/officeDocument/2006/relationships">
  <dimension ref="A1:Q46"/>
  <sheetViews>
    <sheetView workbookViewId="0">
      <selection activeCell="L1" sqref="L1"/>
    </sheetView>
  </sheetViews>
  <sheetFormatPr defaultRowHeight="15"/>
  <cols>
    <col min="1" max="1" width="6.7109375" customWidth="1"/>
    <col min="2" max="2" width="9.140625" style="53"/>
    <col min="3" max="3" width="21.7109375" style="53" bestFit="1" customWidth="1"/>
    <col min="4" max="4" width="11.5703125" style="53" bestFit="1" customWidth="1"/>
    <col min="5" max="5" width="9.140625" style="53"/>
    <col min="6" max="6" width="8.42578125" style="53" customWidth="1"/>
    <col min="7" max="7" width="9.140625" style="53"/>
    <col min="8" max="8" width="14.140625" style="89" customWidth="1"/>
    <col min="9" max="9" width="9.140625" style="89"/>
    <col min="10" max="10" width="14.28515625" style="89" customWidth="1"/>
    <col min="11" max="11" width="18.28515625" style="89" customWidth="1"/>
    <col min="12" max="14" width="9.140625" style="89"/>
    <col min="15" max="15" width="9.140625" style="89" customWidth="1"/>
  </cols>
  <sheetData>
    <row r="1" spans="1:17" s="114" customFormat="1">
      <c r="A1" s="167" t="s">
        <v>164</v>
      </c>
      <c r="B1" s="168"/>
      <c r="C1" s="115" t="s">
        <v>165</v>
      </c>
      <c r="D1" s="115" t="s">
        <v>166</v>
      </c>
      <c r="E1" s="115" t="s">
        <v>167</v>
      </c>
      <c r="F1" s="115" t="s">
        <v>32</v>
      </c>
      <c r="G1" s="115" t="s">
        <v>168</v>
      </c>
      <c r="H1" s="115" t="s">
        <v>180</v>
      </c>
      <c r="I1" s="115" t="s">
        <v>181</v>
      </c>
      <c r="J1" s="115" t="s">
        <v>171</v>
      </c>
      <c r="K1" s="134" t="s">
        <v>172</v>
      </c>
      <c r="L1" s="115" t="s">
        <v>182</v>
      </c>
      <c r="M1" s="115" t="s">
        <v>174</v>
      </c>
      <c r="N1" s="115" t="s">
        <v>175</v>
      </c>
      <c r="O1" s="115" t="s">
        <v>183</v>
      </c>
      <c r="P1" s="202" t="s">
        <v>184</v>
      </c>
      <c r="Q1" s="202"/>
    </row>
    <row r="2" spans="1:17">
      <c r="A2" s="170" t="s">
        <v>105</v>
      </c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87"/>
      <c r="P2" s="137"/>
      <c r="Q2" s="138"/>
    </row>
    <row r="3" spans="1:17">
      <c r="A3" s="170"/>
      <c r="B3" s="170"/>
      <c r="C3" s="170"/>
      <c r="D3" s="170"/>
      <c r="E3" s="170"/>
      <c r="F3" s="170"/>
      <c r="G3" s="170"/>
      <c r="H3" s="170"/>
      <c r="I3" s="170"/>
      <c r="J3" s="170"/>
      <c r="K3" s="170"/>
      <c r="L3" s="170"/>
      <c r="M3" s="170"/>
      <c r="N3" s="170"/>
      <c r="O3" s="187"/>
      <c r="P3" s="137"/>
      <c r="Q3" s="138"/>
    </row>
    <row r="4" spans="1:17">
      <c r="A4" s="170" t="s">
        <v>0</v>
      </c>
      <c r="B4" s="170"/>
      <c r="C4" s="170"/>
      <c r="D4" s="170"/>
      <c r="E4" s="170"/>
      <c r="F4" s="170"/>
      <c r="G4" s="170"/>
      <c r="H4" s="170"/>
      <c r="I4" s="170"/>
      <c r="J4" s="170"/>
      <c r="K4" s="170"/>
      <c r="L4" s="170"/>
      <c r="M4" s="170"/>
      <c r="N4" s="170"/>
      <c r="O4" s="170"/>
      <c r="P4" s="171"/>
      <c r="Q4" s="171"/>
    </row>
    <row r="5" spans="1:17">
      <c r="A5" s="170" t="s">
        <v>1</v>
      </c>
      <c r="B5" s="170"/>
      <c r="C5" s="170"/>
      <c r="D5" s="170"/>
      <c r="E5" s="170"/>
      <c r="F5" s="170"/>
      <c r="G5" s="170"/>
      <c r="H5" s="170"/>
      <c r="I5" s="170"/>
      <c r="J5" s="170"/>
      <c r="K5" s="170"/>
      <c r="L5" s="170"/>
      <c r="M5" s="170"/>
      <c r="N5" s="170"/>
      <c r="O5" s="170"/>
      <c r="P5" s="170"/>
      <c r="Q5" s="170"/>
    </row>
    <row r="6" spans="1:17">
      <c r="A6" s="170" t="s">
        <v>2</v>
      </c>
      <c r="B6" s="170"/>
      <c r="C6" s="170"/>
      <c r="D6" s="170"/>
      <c r="E6" s="170"/>
      <c r="F6" s="170"/>
      <c r="G6" s="170"/>
      <c r="H6" s="170"/>
      <c r="I6" s="170"/>
      <c r="J6" s="170"/>
      <c r="K6" s="170"/>
      <c r="L6" s="170"/>
      <c r="M6" s="170"/>
      <c r="N6" s="170"/>
      <c r="O6" s="170"/>
      <c r="P6" s="170"/>
      <c r="Q6" s="170"/>
    </row>
    <row r="7" spans="1:17">
      <c r="A7" s="170" t="s">
        <v>3</v>
      </c>
      <c r="B7" s="170"/>
      <c r="C7" s="170"/>
      <c r="D7" s="170"/>
      <c r="E7" s="170"/>
      <c r="F7" s="170"/>
      <c r="G7" s="170"/>
      <c r="H7" s="170"/>
      <c r="I7" s="170"/>
      <c r="J7" s="170"/>
      <c r="K7" s="170"/>
      <c r="L7" s="170"/>
      <c r="M7" s="170"/>
      <c r="N7" s="170"/>
      <c r="O7" s="170"/>
      <c r="P7" s="170"/>
      <c r="Q7" s="170"/>
    </row>
    <row r="8" spans="1:17">
      <c r="A8" s="170" t="s">
        <v>4</v>
      </c>
      <c r="B8" s="170"/>
      <c r="C8" s="170"/>
      <c r="D8" s="170"/>
      <c r="E8" s="170"/>
      <c r="F8" s="170"/>
      <c r="G8" s="170"/>
      <c r="H8" s="170"/>
      <c r="I8" s="170"/>
      <c r="J8" s="170"/>
      <c r="K8" s="170"/>
      <c r="L8" s="170"/>
      <c r="M8" s="170"/>
      <c r="N8" s="170"/>
      <c r="O8" s="170"/>
      <c r="P8" s="170"/>
      <c r="Q8" s="170"/>
    </row>
    <row r="9" spans="1:17">
      <c r="A9" s="170" t="s">
        <v>131</v>
      </c>
      <c r="B9" s="170"/>
      <c r="C9" s="170"/>
      <c r="D9" s="170"/>
      <c r="E9" s="170"/>
      <c r="F9" s="170"/>
      <c r="G9" s="170"/>
      <c r="H9" s="170"/>
      <c r="I9" s="170"/>
      <c r="J9" s="170"/>
      <c r="K9" s="170"/>
      <c r="L9" s="170"/>
      <c r="M9" s="170"/>
      <c r="N9" s="170"/>
      <c r="O9" s="170"/>
      <c r="P9" s="170"/>
      <c r="Q9" s="170"/>
    </row>
    <row r="10" spans="1:17">
      <c r="A10" s="188" t="s">
        <v>132</v>
      </c>
      <c r="B10" s="188"/>
      <c r="C10" s="188"/>
      <c r="D10" s="188"/>
      <c r="E10" s="188"/>
      <c r="F10" s="188"/>
      <c r="G10" s="188"/>
      <c r="H10" s="188"/>
      <c r="I10" s="188"/>
      <c r="J10" s="188"/>
      <c r="K10" s="188"/>
      <c r="L10" s="188"/>
      <c r="M10" s="188"/>
      <c r="N10" s="188"/>
      <c r="O10" s="188"/>
      <c r="P10" s="188"/>
      <c r="Q10" s="189"/>
    </row>
    <row r="11" spans="1:17">
      <c r="A11" s="171"/>
      <c r="B11" s="171"/>
      <c r="C11" s="171"/>
      <c r="D11" s="171"/>
      <c r="E11" s="171"/>
      <c r="F11" s="171"/>
      <c r="G11" s="171"/>
      <c r="H11" s="171"/>
      <c r="I11" s="171"/>
      <c r="J11" s="171"/>
      <c r="K11" s="171"/>
      <c r="L11" s="171"/>
      <c r="M11" s="171"/>
      <c r="N11" s="171"/>
      <c r="O11" s="215"/>
      <c r="P11" s="142"/>
      <c r="Q11" s="143"/>
    </row>
    <row r="12" spans="1:17">
      <c r="A12" s="216"/>
      <c r="B12" s="217"/>
      <c r="C12" s="218"/>
      <c r="D12" s="218"/>
      <c r="E12" s="218"/>
      <c r="F12" s="218"/>
      <c r="G12" s="218"/>
      <c r="H12" s="218"/>
      <c r="I12" s="214"/>
      <c r="J12" s="214"/>
      <c r="K12" s="214"/>
      <c r="L12" s="214"/>
      <c r="M12" s="214"/>
      <c r="N12" s="217"/>
      <c r="O12" s="217"/>
      <c r="P12" s="144"/>
      <c r="Q12" s="145"/>
    </row>
    <row r="13" spans="1:17">
      <c r="A13" s="2">
        <v>1</v>
      </c>
      <c r="B13" s="2">
        <f>A13+1</f>
        <v>2</v>
      </c>
      <c r="C13" s="2">
        <f t="shared" ref="C13" si="0">B13+1</f>
        <v>3</v>
      </c>
      <c r="D13" s="2">
        <f t="shared" ref="D13" si="1">C13+1</f>
        <v>4</v>
      </c>
      <c r="E13" s="2">
        <f t="shared" ref="E13" si="2">D13+1</f>
        <v>5</v>
      </c>
      <c r="F13" s="2">
        <f t="shared" ref="F13" si="3">E13+1</f>
        <v>6</v>
      </c>
      <c r="G13" s="2">
        <f t="shared" ref="G13" si="4">F13+1</f>
        <v>7</v>
      </c>
      <c r="H13" s="2">
        <f t="shared" ref="H13" si="5">G13+1</f>
        <v>8</v>
      </c>
      <c r="I13" s="2">
        <f t="shared" ref="I13" si="6">H13+1</f>
        <v>9</v>
      </c>
      <c r="J13" s="2">
        <f t="shared" ref="J13" si="7">I13+1</f>
        <v>10</v>
      </c>
      <c r="K13" s="2">
        <f t="shared" ref="K13" si="8">J13+1</f>
        <v>11</v>
      </c>
      <c r="L13" s="2">
        <f t="shared" ref="L13" si="9">K13+1</f>
        <v>12</v>
      </c>
      <c r="M13" s="2">
        <f t="shared" ref="M13" si="10">L13+1</f>
        <v>13</v>
      </c>
      <c r="N13" s="2">
        <f t="shared" ref="N13:O13" si="11">M13+1</f>
        <v>14</v>
      </c>
      <c r="O13" s="2">
        <f t="shared" si="11"/>
        <v>15</v>
      </c>
    </row>
    <row r="14" spans="1:17" ht="15" customHeight="1">
      <c r="A14" s="190" t="s">
        <v>5</v>
      </c>
      <c r="B14" s="191" t="s">
        <v>6</v>
      </c>
      <c r="C14" s="194" t="s">
        <v>7</v>
      </c>
      <c r="D14" s="190" t="s">
        <v>9</v>
      </c>
      <c r="E14" s="177" t="s">
        <v>71</v>
      </c>
      <c r="F14" s="194" t="s">
        <v>12</v>
      </c>
      <c r="G14" s="194" t="s">
        <v>13</v>
      </c>
      <c r="H14" s="194" t="s">
        <v>96</v>
      </c>
      <c r="I14" s="194" t="s">
        <v>97</v>
      </c>
      <c r="J14" s="177" t="s">
        <v>98</v>
      </c>
      <c r="K14" s="177" t="s">
        <v>99</v>
      </c>
      <c r="L14" s="177" t="s">
        <v>100</v>
      </c>
      <c r="M14" s="177" t="s">
        <v>101</v>
      </c>
      <c r="N14" s="177" t="s">
        <v>102</v>
      </c>
      <c r="O14" s="177" t="s">
        <v>66</v>
      </c>
    </row>
    <row r="15" spans="1:17" ht="15" customHeight="1">
      <c r="A15" s="190"/>
      <c r="B15" s="192"/>
      <c r="C15" s="194"/>
      <c r="D15" s="190"/>
      <c r="E15" s="178"/>
      <c r="F15" s="194"/>
      <c r="G15" s="194"/>
      <c r="H15" s="194"/>
      <c r="I15" s="194"/>
      <c r="J15" s="178"/>
      <c r="K15" s="178"/>
      <c r="L15" s="178"/>
      <c r="M15" s="178"/>
      <c r="N15" s="178"/>
      <c r="O15" s="178"/>
    </row>
    <row r="16" spans="1:17" ht="43.5" customHeight="1">
      <c r="A16" s="190"/>
      <c r="B16" s="193"/>
      <c r="C16" s="194"/>
      <c r="D16" s="190"/>
      <c r="E16" s="179"/>
      <c r="F16" s="194"/>
      <c r="G16" s="194"/>
      <c r="H16" s="194"/>
      <c r="I16" s="194"/>
      <c r="J16" s="179"/>
      <c r="K16" s="179"/>
      <c r="L16" s="179"/>
      <c r="M16" s="179"/>
      <c r="N16" s="179"/>
      <c r="O16" s="179"/>
    </row>
    <row r="17" spans="1:15" ht="15" customHeight="1">
      <c r="A17" s="3">
        <v>1</v>
      </c>
      <c r="B17" s="54">
        <v>0</v>
      </c>
      <c r="C17" s="55">
        <f>'02.Personal Details'!C16</f>
        <v>0</v>
      </c>
      <c r="D17" s="55">
        <f>'02.Personal Details'!D16</f>
        <v>0</v>
      </c>
      <c r="E17" s="55">
        <f>'02.Personal Details'!E16</f>
        <v>0</v>
      </c>
      <c r="F17" s="55">
        <f>'02.Personal Details'!V16</f>
        <v>0</v>
      </c>
      <c r="G17" s="55">
        <f>'02.Personal Details'!W16</f>
        <v>0</v>
      </c>
      <c r="H17" s="90"/>
      <c r="I17" s="90"/>
      <c r="J17" s="91"/>
      <c r="K17" s="91"/>
      <c r="L17" s="91"/>
      <c r="M17" s="91"/>
      <c r="N17" s="91"/>
      <c r="O17" s="88"/>
    </row>
    <row r="18" spans="1:15" ht="15" customHeight="1">
      <c r="A18" s="3">
        <v>2</v>
      </c>
      <c r="B18" s="54">
        <v>0</v>
      </c>
      <c r="C18" s="55">
        <f>'02.Personal Details'!C17</f>
        <v>0</v>
      </c>
      <c r="D18" s="55">
        <f>'02.Personal Details'!D17</f>
        <v>0</v>
      </c>
      <c r="E18" s="55">
        <f>'02.Personal Details'!E17</f>
        <v>0</v>
      </c>
      <c r="F18" s="55">
        <f>'02.Personal Details'!V17</f>
        <v>0</v>
      </c>
      <c r="G18" s="55">
        <f>'02.Personal Details'!W17</f>
        <v>0</v>
      </c>
      <c r="H18" s="90"/>
      <c r="I18" s="90"/>
      <c r="J18" s="91"/>
      <c r="K18" s="91"/>
      <c r="L18" s="91"/>
      <c r="M18" s="91"/>
      <c r="N18" s="91"/>
      <c r="O18" s="88"/>
    </row>
    <row r="19" spans="1:15" ht="15" customHeight="1">
      <c r="A19" s="3">
        <v>3</v>
      </c>
      <c r="B19" s="54">
        <v>0</v>
      </c>
      <c r="C19" s="55">
        <f>'02.Personal Details'!C18</f>
        <v>0</v>
      </c>
      <c r="D19" s="55">
        <f>'02.Personal Details'!D18</f>
        <v>0</v>
      </c>
      <c r="E19" s="55">
        <f>'02.Personal Details'!E18</f>
        <v>0</v>
      </c>
      <c r="F19" s="55">
        <f>'02.Personal Details'!V18</f>
        <v>0</v>
      </c>
      <c r="G19" s="55">
        <f>'02.Personal Details'!W18</f>
        <v>0</v>
      </c>
      <c r="H19" s="90"/>
      <c r="I19" s="90"/>
      <c r="J19" s="91"/>
      <c r="K19" s="91"/>
      <c r="L19" s="91"/>
      <c r="M19" s="91"/>
      <c r="N19" s="91"/>
      <c r="O19" s="88"/>
    </row>
    <row r="20" spans="1:15" ht="15" customHeight="1">
      <c r="A20" s="3">
        <v>4</v>
      </c>
      <c r="B20" s="54">
        <v>0</v>
      </c>
      <c r="C20" s="55">
        <f>'02.Personal Details'!C19</f>
        <v>0</v>
      </c>
      <c r="D20" s="55">
        <f>'02.Personal Details'!D19</f>
        <v>0</v>
      </c>
      <c r="E20" s="55">
        <f>'02.Personal Details'!E19</f>
        <v>0</v>
      </c>
      <c r="F20" s="55">
        <f>'02.Personal Details'!V19</f>
        <v>0</v>
      </c>
      <c r="G20" s="55">
        <f>'02.Personal Details'!W19</f>
        <v>0</v>
      </c>
      <c r="H20" s="90"/>
      <c r="I20" s="90"/>
      <c r="J20" s="91"/>
      <c r="K20" s="91"/>
      <c r="L20" s="91"/>
      <c r="M20" s="91"/>
      <c r="N20" s="91"/>
      <c r="O20" s="88"/>
    </row>
    <row r="21" spans="1:15" ht="15" customHeight="1">
      <c r="A21" s="3">
        <v>5</v>
      </c>
      <c r="B21" s="54">
        <v>0</v>
      </c>
      <c r="C21" s="55">
        <f>'02.Personal Details'!C20</f>
        <v>0</v>
      </c>
      <c r="D21" s="55">
        <f>'02.Personal Details'!D20</f>
        <v>0</v>
      </c>
      <c r="E21" s="55">
        <f>'02.Personal Details'!E20</f>
        <v>0</v>
      </c>
      <c r="F21" s="55">
        <f>'02.Personal Details'!V20</f>
        <v>0</v>
      </c>
      <c r="G21" s="55">
        <f>'02.Personal Details'!W20</f>
        <v>0</v>
      </c>
      <c r="H21" s="90"/>
      <c r="I21" s="90"/>
      <c r="J21" s="91"/>
      <c r="K21" s="91"/>
      <c r="L21" s="91"/>
      <c r="M21" s="91"/>
      <c r="N21" s="91"/>
      <c r="O21" s="88"/>
    </row>
    <row r="22" spans="1:15" ht="15" customHeight="1">
      <c r="A22" s="3">
        <v>6</v>
      </c>
      <c r="B22" s="54">
        <v>0</v>
      </c>
      <c r="C22" s="55">
        <f>'02.Personal Details'!C21</f>
        <v>0</v>
      </c>
      <c r="D22" s="55">
        <f>'02.Personal Details'!D21</f>
        <v>0</v>
      </c>
      <c r="E22" s="55">
        <f>'02.Personal Details'!E21</f>
        <v>0</v>
      </c>
      <c r="F22" s="55">
        <f>'02.Personal Details'!V21</f>
        <v>0</v>
      </c>
      <c r="G22" s="55">
        <f>'02.Personal Details'!W21</f>
        <v>0</v>
      </c>
      <c r="H22" s="90"/>
      <c r="I22" s="90"/>
      <c r="J22" s="91"/>
      <c r="K22" s="91"/>
      <c r="L22" s="91"/>
      <c r="M22" s="91"/>
      <c r="N22" s="91"/>
      <c r="O22" s="88"/>
    </row>
    <row r="23" spans="1:15" ht="15" customHeight="1">
      <c r="A23" s="3">
        <v>7</v>
      </c>
      <c r="B23" s="54">
        <v>0</v>
      </c>
      <c r="C23" s="55">
        <f>'02.Personal Details'!C22</f>
        <v>0</v>
      </c>
      <c r="D23" s="55">
        <f>'02.Personal Details'!D22</f>
        <v>0</v>
      </c>
      <c r="E23" s="55">
        <f>'02.Personal Details'!E22</f>
        <v>0</v>
      </c>
      <c r="F23" s="55">
        <f>'02.Personal Details'!V22</f>
        <v>0</v>
      </c>
      <c r="G23" s="55">
        <f>'02.Personal Details'!W22</f>
        <v>0</v>
      </c>
      <c r="H23" s="90"/>
      <c r="I23" s="90"/>
      <c r="J23" s="91"/>
      <c r="K23" s="91"/>
      <c r="L23" s="91"/>
      <c r="M23" s="91"/>
      <c r="N23" s="91"/>
      <c r="O23" s="88"/>
    </row>
    <row r="24" spans="1:15" ht="15" customHeight="1">
      <c r="A24" s="3">
        <v>8</v>
      </c>
      <c r="B24" s="54">
        <v>0</v>
      </c>
      <c r="C24" s="55">
        <f>'02.Personal Details'!C23</f>
        <v>0</v>
      </c>
      <c r="D24" s="55">
        <f>'02.Personal Details'!D23</f>
        <v>0</v>
      </c>
      <c r="E24" s="55">
        <f>'02.Personal Details'!E23</f>
        <v>0</v>
      </c>
      <c r="F24" s="55">
        <f>'02.Personal Details'!V23</f>
        <v>0</v>
      </c>
      <c r="G24" s="55">
        <f>'02.Personal Details'!W23</f>
        <v>0</v>
      </c>
      <c r="H24" s="90"/>
      <c r="I24" s="90"/>
      <c r="J24" s="91"/>
      <c r="K24" s="91"/>
      <c r="L24" s="91"/>
      <c r="M24" s="91"/>
      <c r="N24" s="91"/>
      <c r="O24" s="88"/>
    </row>
    <row r="25" spans="1:15" ht="15" customHeight="1">
      <c r="A25" s="3">
        <v>9</v>
      </c>
      <c r="B25" s="54">
        <v>0</v>
      </c>
      <c r="C25" s="55">
        <f>'02.Personal Details'!C24</f>
        <v>0</v>
      </c>
      <c r="D25" s="55">
        <f>'02.Personal Details'!D24</f>
        <v>0</v>
      </c>
      <c r="E25" s="55">
        <f>'02.Personal Details'!E24</f>
        <v>0</v>
      </c>
      <c r="F25" s="55">
        <f>'02.Personal Details'!V24</f>
        <v>0</v>
      </c>
      <c r="G25" s="55">
        <f>'02.Personal Details'!W24</f>
        <v>0</v>
      </c>
      <c r="H25" s="90"/>
      <c r="I25" s="90"/>
      <c r="J25" s="91"/>
      <c r="K25" s="91"/>
      <c r="L25" s="91"/>
      <c r="M25" s="91"/>
      <c r="N25" s="91"/>
      <c r="O25" s="88"/>
    </row>
    <row r="26" spans="1:15" ht="15" customHeight="1">
      <c r="A26" s="3">
        <v>10</v>
      </c>
      <c r="B26" s="54">
        <v>0</v>
      </c>
      <c r="C26" s="55">
        <f>'02.Personal Details'!C25</f>
        <v>0</v>
      </c>
      <c r="D26" s="55">
        <f>'02.Personal Details'!D25</f>
        <v>0</v>
      </c>
      <c r="E26" s="55">
        <f>'02.Personal Details'!E25</f>
        <v>0</v>
      </c>
      <c r="F26" s="55">
        <f>'02.Personal Details'!V25</f>
        <v>0</v>
      </c>
      <c r="G26" s="55">
        <f>'02.Personal Details'!W25</f>
        <v>0</v>
      </c>
      <c r="H26" s="90"/>
      <c r="I26" s="90"/>
      <c r="J26" s="91"/>
      <c r="K26" s="91"/>
      <c r="L26" s="91"/>
      <c r="M26" s="91"/>
      <c r="N26" s="91"/>
      <c r="O26" s="88"/>
    </row>
    <row r="27" spans="1:15" ht="15" customHeight="1">
      <c r="A27" s="3">
        <v>11</v>
      </c>
      <c r="B27" s="54">
        <v>0</v>
      </c>
      <c r="C27" s="55">
        <f>'02.Personal Details'!C26</f>
        <v>0</v>
      </c>
      <c r="D27" s="55">
        <f>'02.Personal Details'!D26</f>
        <v>0</v>
      </c>
      <c r="E27" s="55">
        <f>'02.Personal Details'!E26</f>
        <v>0</v>
      </c>
      <c r="F27" s="55">
        <f>'02.Personal Details'!V26</f>
        <v>0</v>
      </c>
      <c r="G27" s="55">
        <f>'02.Personal Details'!W26</f>
        <v>0</v>
      </c>
      <c r="H27" s="92"/>
      <c r="I27" s="92"/>
      <c r="J27" s="92"/>
      <c r="K27" s="92"/>
      <c r="L27" s="92"/>
      <c r="M27" s="92"/>
      <c r="N27" s="92"/>
      <c r="O27" s="92"/>
    </row>
    <row r="28" spans="1:15" ht="15" customHeight="1">
      <c r="A28" s="3">
        <v>12</v>
      </c>
      <c r="B28" s="54">
        <v>0</v>
      </c>
      <c r="C28" s="55">
        <f>'02.Personal Details'!C27</f>
        <v>0</v>
      </c>
      <c r="D28" s="55">
        <f>'02.Personal Details'!D27</f>
        <v>0</v>
      </c>
      <c r="E28" s="55">
        <f>'02.Personal Details'!E27</f>
        <v>0</v>
      </c>
      <c r="F28" s="55">
        <f>'02.Personal Details'!V27</f>
        <v>0</v>
      </c>
      <c r="G28" s="55">
        <f>'02.Personal Details'!W27</f>
        <v>0</v>
      </c>
      <c r="H28" s="92"/>
      <c r="I28" s="92"/>
      <c r="J28" s="92"/>
      <c r="K28" s="92"/>
      <c r="L28" s="92"/>
      <c r="M28" s="92"/>
      <c r="N28" s="92"/>
      <c r="O28" s="92"/>
    </row>
    <row r="29" spans="1:15" ht="15" customHeight="1">
      <c r="A29" s="3">
        <v>13</v>
      </c>
      <c r="B29" s="54">
        <v>0</v>
      </c>
      <c r="C29" s="55">
        <f>'02.Personal Details'!C28</f>
        <v>0</v>
      </c>
      <c r="D29" s="55">
        <f>'02.Personal Details'!D28</f>
        <v>0</v>
      </c>
      <c r="E29" s="55">
        <f>'02.Personal Details'!E28</f>
        <v>0</v>
      </c>
      <c r="F29" s="55">
        <f>'02.Personal Details'!V28</f>
        <v>0</v>
      </c>
      <c r="G29" s="55">
        <f>'02.Personal Details'!W28</f>
        <v>0</v>
      </c>
      <c r="H29" s="92"/>
      <c r="I29" s="92"/>
      <c r="J29" s="92"/>
      <c r="K29" s="92"/>
      <c r="L29" s="92"/>
      <c r="M29" s="92"/>
      <c r="N29" s="92"/>
      <c r="O29" s="92"/>
    </row>
    <row r="30" spans="1:15" ht="15" customHeight="1">
      <c r="A30" s="3">
        <v>14</v>
      </c>
      <c r="B30" s="54">
        <v>0</v>
      </c>
      <c r="C30" s="55">
        <f>'02.Personal Details'!C29</f>
        <v>0</v>
      </c>
      <c r="D30" s="55">
        <f>'02.Personal Details'!D29</f>
        <v>0</v>
      </c>
      <c r="E30" s="55">
        <f>'02.Personal Details'!E29</f>
        <v>0</v>
      </c>
      <c r="F30" s="55">
        <f>'02.Personal Details'!V29</f>
        <v>0</v>
      </c>
      <c r="G30" s="55">
        <f>'02.Personal Details'!W29</f>
        <v>0</v>
      </c>
      <c r="H30" s="92"/>
      <c r="I30" s="92"/>
      <c r="J30" s="92"/>
      <c r="K30" s="92"/>
      <c r="L30" s="92"/>
      <c r="M30" s="92"/>
      <c r="N30" s="92"/>
      <c r="O30" s="92"/>
    </row>
    <row r="31" spans="1:15" ht="15" customHeight="1">
      <c r="A31" s="3">
        <v>15</v>
      </c>
      <c r="B31" s="54">
        <v>0</v>
      </c>
      <c r="C31" s="55">
        <f>'02.Personal Details'!C30</f>
        <v>0</v>
      </c>
      <c r="D31" s="55">
        <f>'02.Personal Details'!D30</f>
        <v>0</v>
      </c>
      <c r="E31" s="55">
        <f>'02.Personal Details'!E30</f>
        <v>0</v>
      </c>
      <c r="F31" s="55">
        <f>'02.Personal Details'!V30</f>
        <v>0</v>
      </c>
      <c r="G31" s="55">
        <f>'02.Personal Details'!W30</f>
        <v>0</v>
      </c>
      <c r="H31" s="92"/>
      <c r="I31" s="92"/>
      <c r="J31" s="92"/>
      <c r="K31" s="92"/>
      <c r="L31" s="92"/>
      <c r="M31" s="92"/>
      <c r="N31" s="92"/>
      <c r="O31" s="92"/>
    </row>
    <row r="32" spans="1:15" ht="15" customHeight="1">
      <c r="A32" s="3">
        <v>16</v>
      </c>
      <c r="B32" s="54">
        <v>0</v>
      </c>
      <c r="C32" s="55">
        <f>'02.Personal Details'!C31</f>
        <v>0</v>
      </c>
      <c r="D32" s="55">
        <f>'02.Personal Details'!D31</f>
        <v>0</v>
      </c>
      <c r="E32" s="55">
        <f>'02.Personal Details'!E31</f>
        <v>0</v>
      </c>
      <c r="F32" s="55">
        <f>'02.Personal Details'!V31</f>
        <v>0</v>
      </c>
      <c r="G32" s="55">
        <f>'02.Personal Details'!W31</f>
        <v>0</v>
      </c>
      <c r="H32" s="92"/>
      <c r="I32" s="92"/>
      <c r="J32" s="92"/>
      <c r="K32" s="92"/>
      <c r="L32" s="92"/>
      <c r="M32" s="92"/>
      <c r="N32" s="92"/>
      <c r="O32" s="92"/>
    </row>
    <row r="33" spans="1:15" ht="15" customHeight="1">
      <c r="A33" s="3">
        <v>17</v>
      </c>
      <c r="B33" s="54">
        <v>0</v>
      </c>
      <c r="C33" s="55">
        <f>'02.Personal Details'!C32</f>
        <v>0</v>
      </c>
      <c r="D33" s="55">
        <f>'02.Personal Details'!D32</f>
        <v>0</v>
      </c>
      <c r="E33" s="55">
        <f>'02.Personal Details'!E32</f>
        <v>0</v>
      </c>
      <c r="F33" s="55">
        <f>'02.Personal Details'!V32</f>
        <v>0</v>
      </c>
      <c r="G33" s="55">
        <f>'02.Personal Details'!W32</f>
        <v>0</v>
      </c>
      <c r="H33" s="92"/>
      <c r="I33" s="92"/>
      <c r="J33" s="92"/>
      <c r="K33" s="92"/>
      <c r="L33" s="92"/>
      <c r="M33" s="92"/>
      <c r="N33" s="92"/>
      <c r="O33" s="92"/>
    </row>
    <row r="34" spans="1:15" ht="15" customHeight="1">
      <c r="A34" s="3">
        <v>18</v>
      </c>
      <c r="B34" s="54">
        <v>0</v>
      </c>
      <c r="C34" s="55">
        <f>'02.Personal Details'!C33</f>
        <v>0</v>
      </c>
      <c r="D34" s="55">
        <f>'02.Personal Details'!D33</f>
        <v>0</v>
      </c>
      <c r="E34" s="55">
        <f>'02.Personal Details'!E33</f>
        <v>0</v>
      </c>
      <c r="F34" s="55">
        <f>'02.Personal Details'!V33</f>
        <v>0</v>
      </c>
      <c r="G34" s="55">
        <f>'02.Personal Details'!W33</f>
        <v>0</v>
      </c>
      <c r="H34" s="92"/>
      <c r="I34" s="92"/>
      <c r="J34" s="92"/>
      <c r="K34" s="92"/>
      <c r="L34" s="92"/>
      <c r="M34" s="92"/>
      <c r="N34" s="92"/>
      <c r="O34" s="92"/>
    </row>
    <row r="35" spans="1:15" ht="15" customHeight="1">
      <c r="A35" s="3">
        <v>19</v>
      </c>
      <c r="B35" s="54">
        <v>0</v>
      </c>
      <c r="C35" s="55">
        <f>'02.Personal Details'!C34</f>
        <v>0</v>
      </c>
      <c r="D35" s="55">
        <f>'02.Personal Details'!D34</f>
        <v>0</v>
      </c>
      <c r="E35" s="55">
        <f>'02.Personal Details'!E34</f>
        <v>0</v>
      </c>
      <c r="F35" s="55">
        <f>'02.Personal Details'!V34</f>
        <v>0</v>
      </c>
      <c r="G35" s="55">
        <f>'02.Personal Details'!W34</f>
        <v>0</v>
      </c>
      <c r="H35" s="92"/>
      <c r="I35" s="92"/>
      <c r="J35" s="92"/>
      <c r="K35" s="92"/>
      <c r="L35" s="92"/>
      <c r="M35" s="92"/>
      <c r="N35" s="92"/>
      <c r="O35" s="92"/>
    </row>
    <row r="36" spans="1:15" ht="15" customHeight="1">
      <c r="A36" s="3">
        <v>20</v>
      </c>
      <c r="B36" s="54">
        <v>0</v>
      </c>
      <c r="C36" s="55">
        <f>'02.Personal Details'!C35</f>
        <v>0</v>
      </c>
      <c r="D36" s="55">
        <f>'02.Personal Details'!D35</f>
        <v>0</v>
      </c>
      <c r="E36" s="55">
        <f>'02.Personal Details'!E35</f>
        <v>0</v>
      </c>
      <c r="F36" s="55">
        <f>'02.Personal Details'!V35</f>
        <v>0</v>
      </c>
      <c r="G36" s="55">
        <f>'02.Personal Details'!W35</f>
        <v>0</v>
      </c>
      <c r="H36" s="92"/>
      <c r="I36" s="92"/>
      <c r="J36" s="92"/>
      <c r="K36" s="92"/>
      <c r="L36" s="92"/>
      <c r="M36" s="92"/>
      <c r="N36" s="92"/>
      <c r="O36" s="92"/>
    </row>
    <row r="37" spans="1:15" ht="15" customHeight="1">
      <c r="A37" s="3">
        <v>21</v>
      </c>
      <c r="B37" s="54">
        <v>0</v>
      </c>
      <c r="C37" s="55">
        <f>'02.Personal Details'!C36</f>
        <v>0</v>
      </c>
      <c r="D37" s="55">
        <f>'02.Personal Details'!D36</f>
        <v>0</v>
      </c>
      <c r="E37" s="55">
        <f>'02.Personal Details'!E36</f>
        <v>0</v>
      </c>
      <c r="F37" s="55">
        <f>'02.Personal Details'!V36</f>
        <v>0</v>
      </c>
      <c r="G37" s="55">
        <f>'02.Personal Details'!W36</f>
        <v>0</v>
      </c>
      <c r="H37" s="92"/>
      <c r="I37" s="92"/>
      <c r="J37" s="92"/>
      <c r="K37" s="92"/>
      <c r="L37" s="92"/>
      <c r="M37" s="92"/>
      <c r="N37" s="92"/>
      <c r="O37" s="92"/>
    </row>
    <row r="38" spans="1:15" ht="15" customHeight="1">
      <c r="A38" s="3">
        <v>22</v>
      </c>
      <c r="B38" s="54">
        <v>0</v>
      </c>
      <c r="C38" s="55">
        <f>'02.Personal Details'!C37</f>
        <v>0</v>
      </c>
      <c r="D38" s="55">
        <f>'02.Personal Details'!D37</f>
        <v>0</v>
      </c>
      <c r="E38" s="55">
        <f>'02.Personal Details'!E37</f>
        <v>0</v>
      </c>
      <c r="F38" s="55">
        <f>'02.Personal Details'!V37</f>
        <v>0</v>
      </c>
      <c r="G38" s="55">
        <f>'02.Personal Details'!W37</f>
        <v>0</v>
      </c>
      <c r="H38" s="92"/>
      <c r="I38" s="92"/>
      <c r="J38" s="92"/>
      <c r="K38" s="92"/>
      <c r="L38" s="92"/>
      <c r="M38" s="92"/>
      <c r="N38" s="92"/>
      <c r="O38" s="92"/>
    </row>
    <row r="39" spans="1:15" ht="15" customHeight="1">
      <c r="A39" s="3">
        <v>23</v>
      </c>
      <c r="B39" s="54">
        <v>0</v>
      </c>
      <c r="C39" s="55">
        <f>'02.Personal Details'!C38</f>
        <v>0</v>
      </c>
      <c r="D39" s="55">
        <f>'02.Personal Details'!D38</f>
        <v>0</v>
      </c>
      <c r="E39" s="55">
        <f>'02.Personal Details'!E38</f>
        <v>0</v>
      </c>
      <c r="F39" s="55">
        <f>'02.Personal Details'!V38</f>
        <v>0</v>
      </c>
      <c r="G39" s="55">
        <f>'02.Personal Details'!W38</f>
        <v>0</v>
      </c>
      <c r="H39" s="92"/>
      <c r="I39" s="92"/>
      <c r="J39" s="92"/>
      <c r="K39" s="92"/>
      <c r="L39" s="92"/>
      <c r="M39" s="92"/>
      <c r="N39" s="92"/>
      <c r="O39" s="92"/>
    </row>
    <row r="40" spans="1:15" ht="15" customHeight="1">
      <c r="A40" s="3">
        <v>24</v>
      </c>
      <c r="B40" s="54">
        <v>0</v>
      </c>
      <c r="C40" s="55">
        <f>'02.Personal Details'!C39</f>
        <v>0</v>
      </c>
      <c r="D40" s="55">
        <f>'02.Personal Details'!D39</f>
        <v>0</v>
      </c>
      <c r="E40" s="55">
        <f>'02.Personal Details'!E39</f>
        <v>0</v>
      </c>
      <c r="F40" s="55">
        <f>'02.Personal Details'!V39</f>
        <v>0</v>
      </c>
      <c r="G40" s="55">
        <f>'02.Personal Details'!W39</f>
        <v>0</v>
      </c>
      <c r="H40" s="92"/>
      <c r="I40" s="92"/>
      <c r="J40" s="92"/>
      <c r="K40" s="92"/>
      <c r="L40" s="92"/>
      <c r="M40" s="92"/>
      <c r="N40" s="92"/>
      <c r="O40" s="92"/>
    </row>
    <row r="41" spans="1:15" ht="15" customHeight="1">
      <c r="A41" s="3">
        <v>25</v>
      </c>
      <c r="B41" s="54">
        <v>0</v>
      </c>
      <c r="C41" s="55">
        <f>'02.Personal Details'!C40</f>
        <v>0</v>
      </c>
      <c r="D41" s="55">
        <f>'02.Personal Details'!D40</f>
        <v>0</v>
      </c>
      <c r="E41" s="55">
        <f>'02.Personal Details'!E40</f>
        <v>0</v>
      </c>
      <c r="F41" s="55">
        <f>'02.Personal Details'!V40</f>
        <v>0</v>
      </c>
      <c r="G41" s="55">
        <f>'02.Personal Details'!W40</f>
        <v>0</v>
      </c>
      <c r="H41" s="92"/>
      <c r="I41" s="92"/>
      <c r="J41" s="92"/>
      <c r="K41" s="92"/>
      <c r="L41" s="92"/>
      <c r="M41" s="92"/>
      <c r="N41" s="92"/>
      <c r="O41" s="92"/>
    </row>
    <row r="42" spans="1:15" ht="15" customHeight="1">
      <c r="A42" s="3">
        <v>26</v>
      </c>
      <c r="B42" s="54">
        <v>0</v>
      </c>
      <c r="C42" s="55">
        <f>'02.Personal Details'!C41</f>
        <v>0</v>
      </c>
      <c r="D42" s="55">
        <f>'02.Personal Details'!D41</f>
        <v>0</v>
      </c>
      <c r="E42" s="55">
        <f>'02.Personal Details'!E41</f>
        <v>0</v>
      </c>
      <c r="F42" s="55">
        <f>'02.Personal Details'!V41</f>
        <v>0</v>
      </c>
      <c r="G42" s="55">
        <f>'02.Personal Details'!W41</f>
        <v>0</v>
      </c>
      <c r="H42" s="92"/>
      <c r="I42" s="92"/>
      <c r="J42" s="92"/>
      <c r="K42" s="92"/>
      <c r="L42" s="92"/>
      <c r="M42" s="92"/>
      <c r="N42" s="92"/>
      <c r="O42" s="92"/>
    </row>
    <row r="43" spans="1:15" ht="15" customHeight="1">
      <c r="A43" s="3">
        <v>27</v>
      </c>
      <c r="B43" s="54">
        <v>0</v>
      </c>
      <c r="C43" s="55">
        <f>'02.Personal Details'!C42</f>
        <v>0</v>
      </c>
      <c r="D43" s="55">
        <f>'02.Personal Details'!D42</f>
        <v>0</v>
      </c>
      <c r="E43" s="55">
        <f>'02.Personal Details'!E42</f>
        <v>0</v>
      </c>
      <c r="F43" s="55">
        <f>'02.Personal Details'!V42</f>
        <v>0</v>
      </c>
      <c r="G43" s="55">
        <f>'02.Personal Details'!W42</f>
        <v>0</v>
      </c>
      <c r="H43" s="92"/>
      <c r="I43" s="92"/>
      <c r="J43" s="92"/>
      <c r="K43" s="92"/>
      <c r="L43" s="92"/>
      <c r="M43" s="92"/>
      <c r="N43" s="92"/>
      <c r="O43" s="92"/>
    </row>
    <row r="44" spans="1:15" ht="15" customHeight="1">
      <c r="A44" s="3">
        <v>28</v>
      </c>
      <c r="B44" s="54">
        <v>0</v>
      </c>
      <c r="C44" s="55">
        <f>'02.Personal Details'!C43</f>
        <v>0</v>
      </c>
      <c r="D44" s="55">
        <f>'02.Personal Details'!D43</f>
        <v>0</v>
      </c>
      <c r="E44" s="55">
        <f>'02.Personal Details'!E43</f>
        <v>0</v>
      </c>
      <c r="F44" s="55">
        <f>'02.Personal Details'!V43</f>
        <v>0</v>
      </c>
      <c r="G44" s="55">
        <f>'02.Personal Details'!W43</f>
        <v>0</v>
      </c>
      <c r="H44" s="92"/>
      <c r="I44" s="92"/>
      <c r="J44" s="92"/>
      <c r="K44" s="92"/>
      <c r="L44" s="92"/>
      <c r="M44" s="92"/>
      <c r="N44" s="92"/>
      <c r="O44" s="92"/>
    </row>
    <row r="45" spans="1:15" ht="15" customHeight="1">
      <c r="A45" s="3">
        <v>29</v>
      </c>
      <c r="B45" s="54">
        <v>0</v>
      </c>
      <c r="C45" s="55">
        <f>'02.Personal Details'!C44</f>
        <v>0</v>
      </c>
      <c r="D45" s="55">
        <f>'02.Personal Details'!D44</f>
        <v>0</v>
      </c>
      <c r="E45" s="55">
        <f>'02.Personal Details'!E44</f>
        <v>0</v>
      </c>
      <c r="F45" s="55">
        <f>'02.Personal Details'!V44</f>
        <v>0</v>
      </c>
      <c r="G45" s="55">
        <f>'02.Personal Details'!W44</f>
        <v>0</v>
      </c>
      <c r="H45" s="92"/>
      <c r="I45" s="92"/>
      <c r="J45" s="92"/>
      <c r="K45" s="92"/>
      <c r="L45" s="92"/>
      <c r="M45" s="92"/>
      <c r="N45" s="92"/>
      <c r="O45" s="92"/>
    </row>
    <row r="46" spans="1:15" ht="15" customHeight="1">
      <c r="A46" s="3">
        <v>30</v>
      </c>
      <c r="B46" s="54">
        <v>0</v>
      </c>
      <c r="C46" s="55">
        <f>'02.Personal Details'!C45</f>
        <v>0</v>
      </c>
      <c r="D46" s="55">
        <f>'02.Personal Details'!D45</f>
        <v>0</v>
      </c>
      <c r="E46" s="55">
        <f>'02.Personal Details'!E45</f>
        <v>0</v>
      </c>
      <c r="F46" s="55">
        <f>'02.Personal Details'!V45</f>
        <v>0</v>
      </c>
      <c r="G46" s="55">
        <f>'02.Personal Details'!W45</f>
        <v>0</v>
      </c>
      <c r="H46" s="92"/>
      <c r="I46" s="92"/>
      <c r="J46" s="92"/>
      <c r="K46" s="92"/>
      <c r="L46" s="92"/>
      <c r="M46" s="92"/>
      <c r="N46" s="92"/>
      <c r="O46" s="92"/>
    </row>
  </sheetData>
  <sheetProtection formatCells="0" formatColumns="0" formatRows="0" deleteColumns="0" deleteRows="0" sort="0" autoFilter="0" pivotTables="0"/>
  <mergeCells count="31">
    <mergeCell ref="J14:J16"/>
    <mergeCell ref="K14:K16"/>
    <mergeCell ref="A6:Q6"/>
    <mergeCell ref="A7:Q7"/>
    <mergeCell ref="A8:Q8"/>
    <mergeCell ref="A9:Q9"/>
    <mergeCell ref="A10:Q10"/>
    <mergeCell ref="O14:O16"/>
    <mergeCell ref="M14:M16"/>
    <mergeCell ref="N14:N16"/>
    <mergeCell ref="L14:L16"/>
    <mergeCell ref="A11:O11"/>
    <mergeCell ref="A14:A16"/>
    <mergeCell ref="G14:G16"/>
    <mergeCell ref="H14:H16"/>
    <mergeCell ref="I14:I16"/>
    <mergeCell ref="B14:B16"/>
    <mergeCell ref="C14:C16"/>
    <mergeCell ref="D14:D16"/>
    <mergeCell ref="E14:E16"/>
    <mergeCell ref="F14:F16"/>
    <mergeCell ref="A12:B12"/>
    <mergeCell ref="C12:H12"/>
    <mergeCell ref="P1:Q1"/>
    <mergeCell ref="A2:O2"/>
    <mergeCell ref="A3:O3"/>
    <mergeCell ref="A4:Q4"/>
    <mergeCell ref="A5:Q5"/>
    <mergeCell ref="A1:B1"/>
    <mergeCell ref="N12:O12"/>
    <mergeCell ref="I12:M12"/>
  </mergeCells>
  <hyperlinks>
    <hyperlink ref="A1:B1" r:id="rId1" location="'01.INDEX'!A1" display="INDEX"/>
    <hyperlink ref="D1" r:id="rId2" location="'03.Attendance'!A1"/>
    <hyperlink ref="E1" r:id="rId3" location="'04.Leaves'!A1"/>
    <hyperlink ref="F1" r:id="rId4" location="'05.EPF'!A1"/>
    <hyperlink ref="G1" r:id="rId5" location="'06.ESIC'!A1"/>
    <hyperlink ref="H1" r:id="rId6" location="'07.Professional Tax'!A1"/>
    <hyperlink ref="I1" r:id="rId7" location="'08.TDS'!A1"/>
    <hyperlink ref="J1" r:id="rId8" location="'09.Advances'!A1"/>
    <hyperlink ref="K1" r:id="rId9" location="'10.Fines'!A1"/>
    <hyperlink ref="L1" r:id="rId10" location="'11.Damages'!A1"/>
    <hyperlink ref="M1" r:id="rId11" location="'12.Mobile'!A1"/>
    <hyperlink ref="N1" r:id="rId12" location="'13.Salary statement'!A1"/>
    <hyperlink ref="O1" r:id="rId13" location="'14.Bank Statement'!A1"/>
    <hyperlink ref="P1" r:id="rId14" location="'15.Emp Database'!A1"/>
    <hyperlink ref="C1" r:id="rId15" location="'02.Personal Details'!A1"/>
  </hyperlinks>
  <pageMargins left="0.7" right="0.7" top="0.75" bottom="0.75" header="0.3" footer="0.3"/>
  <pageSetup orientation="portrait" r:id="rId16"/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rgb="FFC00000"/>
  </sheetPr>
  <dimension ref="A1:Q45"/>
  <sheetViews>
    <sheetView workbookViewId="0">
      <selection activeCell="M1" sqref="M1"/>
    </sheetView>
  </sheetViews>
  <sheetFormatPr defaultRowHeight="15"/>
  <cols>
    <col min="1" max="1" width="6.28515625" customWidth="1"/>
    <col min="2" max="2" width="9.28515625" bestFit="1" customWidth="1"/>
    <col min="3" max="3" width="21.7109375" bestFit="1" customWidth="1"/>
    <col min="4" max="4" width="11.42578125" customWidth="1"/>
    <col min="5" max="5" width="9.28515625" bestFit="1" customWidth="1"/>
    <col min="6" max="7" width="11.5703125" bestFit="1" customWidth="1"/>
  </cols>
  <sheetData>
    <row r="1" spans="1:17" s="114" customFormat="1">
      <c r="A1" s="167" t="s">
        <v>164</v>
      </c>
      <c r="B1" s="168"/>
      <c r="C1" s="130" t="s">
        <v>165</v>
      </c>
      <c r="D1" s="130" t="s">
        <v>166</v>
      </c>
      <c r="E1" s="130" t="s">
        <v>167</v>
      </c>
      <c r="F1" s="130" t="s">
        <v>32</v>
      </c>
      <c r="G1" s="130" t="s">
        <v>168</v>
      </c>
      <c r="H1" s="130" t="s">
        <v>180</v>
      </c>
      <c r="I1" s="130" t="s">
        <v>181</v>
      </c>
      <c r="J1" s="132" t="s">
        <v>171</v>
      </c>
      <c r="K1" s="130" t="s">
        <v>172</v>
      </c>
      <c r="L1" s="134" t="s">
        <v>182</v>
      </c>
      <c r="M1" s="130" t="s">
        <v>174</v>
      </c>
      <c r="N1" s="130" t="s">
        <v>175</v>
      </c>
      <c r="O1" s="130" t="s">
        <v>183</v>
      </c>
      <c r="P1" s="168" t="s">
        <v>184</v>
      </c>
      <c r="Q1" s="234"/>
    </row>
    <row r="2" spans="1:17">
      <c r="A2" s="170" t="s">
        <v>189</v>
      </c>
      <c r="B2" s="170"/>
      <c r="C2" s="170"/>
      <c r="D2" s="170"/>
      <c r="E2" s="170"/>
      <c r="F2" s="170"/>
      <c r="G2" s="170"/>
      <c r="H2" s="170"/>
      <c r="I2" s="187"/>
      <c r="J2" s="137"/>
      <c r="K2" s="136"/>
      <c r="L2" s="136"/>
      <c r="M2" s="136"/>
      <c r="N2" s="136"/>
      <c r="O2" s="136"/>
      <c r="P2" s="136"/>
      <c r="Q2" s="139"/>
    </row>
    <row r="3" spans="1:17">
      <c r="A3" s="187" t="s">
        <v>0</v>
      </c>
      <c r="B3" s="188"/>
      <c r="C3" s="188"/>
      <c r="D3" s="188"/>
      <c r="E3" s="188"/>
      <c r="F3" s="188"/>
      <c r="G3" s="188"/>
      <c r="H3" s="188"/>
      <c r="I3" s="188"/>
      <c r="J3" s="232"/>
      <c r="K3" s="188"/>
      <c r="L3" s="188"/>
      <c r="M3" s="188"/>
      <c r="N3" s="188"/>
      <c r="O3" s="188"/>
      <c r="P3" s="188"/>
      <c r="Q3" s="189"/>
    </row>
    <row r="4" spans="1:17">
      <c r="A4" s="187" t="s">
        <v>1</v>
      </c>
      <c r="B4" s="188"/>
      <c r="C4" s="188"/>
      <c r="D4" s="188"/>
      <c r="E4" s="188"/>
      <c r="F4" s="188"/>
      <c r="G4" s="188"/>
      <c r="H4" s="188"/>
      <c r="I4" s="188"/>
      <c r="J4" s="188"/>
      <c r="K4" s="188"/>
      <c r="L4" s="188"/>
      <c r="M4" s="188"/>
      <c r="N4" s="188"/>
      <c r="O4" s="188"/>
      <c r="P4" s="188"/>
      <c r="Q4" s="189"/>
    </row>
    <row r="5" spans="1:17">
      <c r="A5" s="187" t="s">
        <v>2</v>
      </c>
      <c r="B5" s="188"/>
      <c r="C5" s="188"/>
      <c r="D5" s="188"/>
      <c r="E5" s="188"/>
      <c r="F5" s="188"/>
      <c r="G5" s="188"/>
      <c r="H5" s="188"/>
      <c r="I5" s="188"/>
      <c r="J5" s="188"/>
      <c r="K5" s="188"/>
      <c r="L5" s="188"/>
      <c r="M5" s="188"/>
      <c r="N5" s="188"/>
      <c r="O5" s="188"/>
      <c r="P5" s="188"/>
      <c r="Q5" s="189"/>
    </row>
    <row r="6" spans="1:17">
      <c r="A6" s="187" t="s">
        <v>3</v>
      </c>
      <c r="B6" s="188"/>
      <c r="C6" s="188"/>
      <c r="D6" s="188"/>
      <c r="E6" s="188"/>
      <c r="F6" s="188"/>
      <c r="G6" s="188"/>
      <c r="H6" s="188"/>
      <c r="I6" s="188"/>
      <c r="J6" s="188"/>
      <c r="K6" s="188"/>
      <c r="L6" s="188"/>
      <c r="M6" s="188"/>
      <c r="N6" s="188"/>
      <c r="O6" s="188"/>
      <c r="P6" s="188"/>
      <c r="Q6" s="189"/>
    </row>
    <row r="7" spans="1:17">
      <c r="A7" s="187" t="s">
        <v>4</v>
      </c>
      <c r="B7" s="188"/>
      <c r="C7" s="188"/>
      <c r="D7" s="188"/>
      <c r="E7" s="188"/>
      <c r="F7" s="188"/>
      <c r="G7" s="188"/>
      <c r="H7" s="188"/>
      <c r="I7" s="188"/>
      <c r="J7" s="188"/>
      <c r="K7" s="188"/>
      <c r="L7" s="188"/>
      <c r="M7" s="188"/>
      <c r="N7" s="188"/>
      <c r="O7" s="188"/>
      <c r="P7" s="188"/>
      <c r="Q7" s="189"/>
    </row>
    <row r="8" spans="1:17">
      <c r="A8" s="187" t="s">
        <v>131</v>
      </c>
      <c r="B8" s="188"/>
      <c r="C8" s="188"/>
      <c r="D8" s="188"/>
      <c r="E8" s="188"/>
      <c r="F8" s="188"/>
      <c r="G8" s="188"/>
      <c r="H8" s="188"/>
      <c r="I8" s="188"/>
      <c r="J8" s="188"/>
      <c r="K8" s="188"/>
      <c r="L8" s="188"/>
      <c r="M8" s="188"/>
      <c r="N8" s="188"/>
      <c r="O8" s="188"/>
      <c r="P8" s="188"/>
      <c r="Q8" s="189"/>
    </row>
    <row r="9" spans="1:17">
      <c r="A9" s="187" t="s">
        <v>132</v>
      </c>
      <c r="B9" s="188"/>
      <c r="C9" s="188"/>
      <c r="D9" s="188"/>
      <c r="E9" s="188"/>
      <c r="F9" s="188"/>
      <c r="G9" s="188"/>
      <c r="H9" s="188"/>
      <c r="I9" s="188"/>
      <c r="J9" s="233"/>
      <c r="K9" s="188"/>
      <c r="L9" s="188"/>
      <c r="M9" s="188"/>
      <c r="N9" s="188"/>
      <c r="O9" s="188"/>
      <c r="P9" s="188"/>
      <c r="Q9" s="189"/>
    </row>
    <row r="10" spans="1:17">
      <c r="A10" s="170"/>
      <c r="B10" s="170"/>
      <c r="C10" s="170"/>
      <c r="D10" s="170"/>
      <c r="E10" s="170"/>
      <c r="F10" s="170"/>
      <c r="G10" s="170"/>
      <c r="H10" s="170"/>
      <c r="I10" s="187"/>
      <c r="J10" s="137"/>
      <c r="K10" s="136"/>
      <c r="L10" s="136"/>
      <c r="M10" s="136"/>
      <c r="N10" s="136"/>
      <c r="O10" s="136"/>
      <c r="P10" s="136"/>
      <c r="Q10" s="139"/>
    </row>
    <row r="11" spans="1:17">
      <c r="A11" s="216"/>
      <c r="B11" s="217"/>
      <c r="C11" s="218"/>
      <c r="D11" s="218"/>
      <c r="E11" s="214"/>
      <c r="F11" s="214"/>
      <c r="G11" s="214"/>
      <c r="H11" s="214"/>
      <c r="I11" s="100"/>
      <c r="J11" s="144"/>
      <c r="K11" s="144"/>
      <c r="L11" s="144"/>
      <c r="M11" s="144"/>
      <c r="N11" s="144"/>
      <c r="O11" s="144"/>
      <c r="P11" s="144"/>
      <c r="Q11" s="145"/>
    </row>
    <row r="12" spans="1:17">
      <c r="A12" s="2">
        <v>1</v>
      </c>
      <c r="B12" s="2">
        <f>A12+1</f>
        <v>2</v>
      </c>
      <c r="C12" s="2">
        <f t="shared" ref="C12" si="0">B12+1</f>
        <v>3</v>
      </c>
      <c r="D12" s="2">
        <f t="shared" ref="D12" si="1">C12+1</f>
        <v>4</v>
      </c>
      <c r="E12" s="2">
        <f t="shared" ref="E12" si="2">D12+1</f>
        <v>5</v>
      </c>
      <c r="F12" s="2">
        <f t="shared" ref="F12" si="3">E12+1</f>
        <v>6</v>
      </c>
      <c r="G12" s="2">
        <f t="shared" ref="G12" si="4">F12+1</f>
        <v>7</v>
      </c>
      <c r="H12" s="2">
        <f t="shared" ref="H12" si="5">G12+1</f>
        <v>8</v>
      </c>
      <c r="I12" s="2">
        <f t="shared" ref="I12" si="6">H12+1</f>
        <v>9</v>
      </c>
    </row>
    <row r="13" spans="1:17" ht="15" customHeight="1">
      <c r="A13" s="172" t="s">
        <v>5</v>
      </c>
      <c r="B13" s="175" t="s">
        <v>6</v>
      </c>
      <c r="C13" s="174" t="s">
        <v>7</v>
      </c>
      <c r="D13" s="172" t="s">
        <v>9</v>
      </c>
      <c r="E13" s="162" t="s">
        <v>71</v>
      </c>
      <c r="F13" s="174" t="s">
        <v>12</v>
      </c>
      <c r="G13" s="174" t="s">
        <v>13</v>
      </c>
      <c r="H13" s="229"/>
      <c r="I13" s="225"/>
    </row>
    <row r="14" spans="1:17" ht="15" customHeight="1">
      <c r="A14" s="172"/>
      <c r="B14" s="176"/>
      <c r="C14" s="174"/>
      <c r="D14" s="172"/>
      <c r="E14" s="163"/>
      <c r="F14" s="174"/>
      <c r="G14" s="174"/>
      <c r="H14" s="230"/>
      <c r="I14" s="226"/>
    </row>
    <row r="15" spans="1:17">
      <c r="A15" s="172"/>
      <c r="B15" s="228"/>
      <c r="C15" s="174"/>
      <c r="D15" s="172"/>
      <c r="E15" s="173"/>
      <c r="F15" s="174"/>
      <c r="G15" s="174"/>
      <c r="H15" s="231"/>
      <c r="I15" s="227"/>
    </row>
    <row r="16" spans="1:17" ht="17.100000000000001" customHeight="1">
      <c r="A16" s="3">
        <v>1</v>
      </c>
      <c r="B16" s="20">
        <f>'02.Personal Details'!B16</f>
        <v>0</v>
      </c>
      <c r="C16" s="17">
        <f>'02.Personal Details'!C16</f>
        <v>0</v>
      </c>
      <c r="D16" s="17">
        <f>'02.Personal Details'!D16</f>
        <v>0</v>
      </c>
      <c r="E16" s="5">
        <f>'02.Personal Details'!E16</f>
        <v>0</v>
      </c>
      <c r="F16" s="6">
        <f>'02.Personal Details'!V16</f>
        <v>0</v>
      </c>
      <c r="G16" s="6">
        <f>'02.Personal Details'!W16</f>
        <v>0</v>
      </c>
      <c r="H16" s="8"/>
      <c r="I16" s="5"/>
    </row>
    <row r="17" spans="1:11" ht="17.100000000000001" customHeight="1">
      <c r="A17" s="3">
        <v>2</v>
      </c>
      <c r="B17" s="20">
        <f>'02.Personal Details'!B17</f>
        <v>0</v>
      </c>
      <c r="C17" s="17">
        <f>'02.Personal Details'!C17</f>
        <v>0</v>
      </c>
      <c r="D17" s="17">
        <f>'02.Personal Details'!D17</f>
        <v>0</v>
      </c>
      <c r="E17" s="5">
        <f>'02.Personal Details'!E17</f>
        <v>0</v>
      </c>
      <c r="F17" s="6">
        <f>'02.Personal Details'!V17</f>
        <v>0</v>
      </c>
      <c r="G17" s="6">
        <f>'02.Personal Details'!W17</f>
        <v>0</v>
      </c>
      <c r="H17" s="8"/>
      <c r="I17" s="5"/>
    </row>
    <row r="18" spans="1:11" ht="17.100000000000001" customHeight="1">
      <c r="A18" s="3">
        <v>3</v>
      </c>
      <c r="B18" s="20">
        <f>'02.Personal Details'!B18</f>
        <v>0</v>
      </c>
      <c r="C18" s="17">
        <f>'02.Personal Details'!C18</f>
        <v>0</v>
      </c>
      <c r="D18" s="17">
        <f>'02.Personal Details'!D18</f>
        <v>0</v>
      </c>
      <c r="E18" s="5">
        <f>'02.Personal Details'!E18</f>
        <v>0</v>
      </c>
      <c r="F18" s="6">
        <f>'02.Personal Details'!V18</f>
        <v>0</v>
      </c>
      <c r="G18" s="6">
        <f>'02.Personal Details'!W18</f>
        <v>0</v>
      </c>
      <c r="H18" s="8"/>
      <c r="I18" s="5"/>
    </row>
    <row r="19" spans="1:11" ht="17.100000000000001" customHeight="1">
      <c r="A19" s="3">
        <v>4</v>
      </c>
      <c r="B19" s="20">
        <f>'02.Personal Details'!B19</f>
        <v>0</v>
      </c>
      <c r="C19" s="17">
        <f>'02.Personal Details'!C19</f>
        <v>0</v>
      </c>
      <c r="D19" s="17">
        <f>'02.Personal Details'!D19</f>
        <v>0</v>
      </c>
      <c r="E19" s="5">
        <f>'02.Personal Details'!E19</f>
        <v>0</v>
      </c>
      <c r="F19" s="6">
        <f>'02.Personal Details'!V19</f>
        <v>0</v>
      </c>
      <c r="G19" s="6">
        <f>'02.Personal Details'!W19</f>
        <v>0</v>
      </c>
      <c r="H19" s="8"/>
      <c r="I19" s="5"/>
    </row>
    <row r="20" spans="1:11" ht="17.100000000000001" customHeight="1">
      <c r="A20" s="3">
        <v>5</v>
      </c>
      <c r="B20" s="20">
        <f>'02.Personal Details'!B20</f>
        <v>0</v>
      </c>
      <c r="C20" s="17">
        <f>'02.Personal Details'!C20</f>
        <v>0</v>
      </c>
      <c r="D20" s="17">
        <f>'02.Personal Details'!D20</f>
        <v>0</v>
      </c>
      <c r="E20" s="5">
        <f>'02.Personal Details'!E20</f>
        <v>0</v>
      </c>
      <c r="F20" s="6">
        <f>'02.Personal Details'!V20</f>
        <v>0</v>
      </c>
      <c r="G20" s="6">
        <f>'02.Personal Details'!W20</f>
        <v>0</v>
      </c>
      <c r="H20" s="8"/>
      <c r="I20" s="5"/>
    </row>
    <row r="21" spans="1:11" ht="17.100000000000001" customHeight="1">
      <c r="A21" s="3">
        <v>6</v>
      </c>
      <c r="B21" s="20">
        <f>'02.Personal Details'!B21</f>
        <v>0</v>
      </c>
      <c r="C21" s="17">
        <f>'02.Personal Details'!C21</f>
        <v>0</v>
      </c>
      <c r="D21" s="17">
        <f>'02.Personal Details'!D21</f>
        <v>0</v>
      </c>
      <c r="E21" s="5">
        <f>'02.Personal Details'!E21</f>
        <v>0</v>
      </c>
      <c r="F21" s="6">
        <f>'02.Personal Details'!V21</f>
        <v>0</v>
      </c>
      <c r="G21" s="6">
        <f>'02.Personal Details'!W21</f>
        <v>0</v>
      </c>
      <c r="H21" s="8"/>
      <c r="I21" s="5"/>
    </row>
    <row r="22" spans="1:11" ht="17.100000000000001" customHeight="1">
      <c r="A22" s="3">
        <v>7</v>
      </c>
      <c r="B22" s="20">
        <f>'02.Personal Details'!B22</f>
        <v>0</v>
      </c>
      <c r="C22" s="17">
        <f>'02.Personal Details'!C22</f>
        <v>0</v>
      </c>
      <c r="D22" s="17">
        <f>'02.Personal Details'!D22</f>
        <v>0</v>
      </c>
      <c r="E22" s="5">
        <f>'02.Personal Details'!E22</f>
        <v>0</v>
      </c>
      <c r="F22" s="6">
        <f>'02.Personal Details'!V22</f>
        <v>0</v>
      </c>
      <c r="G22" s="6">
        <f>'02.Personal Details'!W22</f>
        <v>0</v>
      </c>
      <c r="H22" s="8"/>
      <c r="I22" s="5"/>
    </row>
    <row r="23" spans="1:11" ht="17.100000000000001" customHeight="1">
      <c r="A23" s="3">
        <v>8</v>
      </c>
      <c r="B23" s="20">
        <f>'02.Personal Details'!B23</f>
        <v>0</v>
      </c>
      <c r="C23" s="17">
        <f>'02.Personal Details'!C23</f>
        <v>0</v>
      </c>
      <c r="D23" s="17">
        <f>'02.Personal Details'!D23</f>
        <v>0</v>
      </c>
      <c r="E23" s="5">
        <f>'02.Personal Details'!E23</f>
        <v>0</v>
      </c>
      <c r="F23" s="6">
        <f>'02.Personal Details'!V23</f>
        <v>0</v>
      </c>
      <c r="G23" s="6">
        <f>'02.Personal Details'!W23</f>
        <v>0</v>
      </c>
      <c r="H23" s="8"/>
      <c r="I23" s="5"/>
      <c r="K23" t="s">
        <v>95</v>
      </c>
    </row>
    <row r="24" spans="1:11" ht="17.100000000000001" customHeight="1">
      <c r="A24" s="3">
        <v>9</v>
      </c>
      <c r="B24" s="20">
        <f>'02.Personal Details'!B24</f>
        <v>0</v>
      </c>
      <c r="C24" s="17">
        <f>'02.Personal Details'!C24</f>
        <v>0</v>
      </c>
      <c r="D24" s="17">
        <f>'02.Personal Details'!D24</f>
        <v>0</v>
      </c>
      <c r="E24" s="5">
        <f>'02.Personal Details'!E24</f>
        <v>0</v>
      </c>
      <c r="F24" s="6">
        <f>'02.Personal Details'!V24</f>
        <v>0</v>
      </c>
      <c r="G24" s="6">
        <f>'02.Personal Details'!W24</f>
        <v>0</v>
      </c>
      <c r="H24" s="8"/>
      <c r="I24" s="5"/>
    </row>
    <row r="25" spans="1:11" ht="17.100000000000001" customHeight="1">
      <c r="A25" s="3">
        <v>10</v>
      </c>
      <c r="B25" s="20">
        <f>'02.Personal Details'!B25</f>
        <v>0</v>
      </c>
      <c r="C25" s="17">
        <f>'02.Personal Details'!C25</f>
        <v>0</v>
      </c>
      <c r="D25" s="17">
        <f>'02.Personal Details'!D25</f>
        <v>0</v>
      </c>
      <c r="E25" s="5">
        <f>'02.Personal Details'!E25</f>
        <v>0</v>
      </c>
      <c r="F25" s="6">
        <f>'02.Personal Details'!V25</f>
        <v>0</v>
      </c>
      <c r="G25" s="6">
        <f>'02.Personal Details'!W25</f>
        <v>0</v>
      </c>
      <c r="H25" s="8"/>
      <c r="I25" s="5"/>
    </row>
    <row r="26" spans="1:11" ht="17.100000000000001" customHeight="1">
      <c r="A26" s="3">
        <v>11</v>
      </c>
      <c r="B26" s="20">
        <f>'02.Personal Details'!B26</f>
        <v>0</v>
      </c>
      <c r="C26" s="17">
        <f>'02.Personal Details'!C26</f>
        <v>0</v>
      </c>
      <c r="D26" s="17">
        <f>'02.Personal Details'!D26</f>
        <v>0</v>
      </c>
      <c r="E26" s="5">
        <f>'02.Personal Details'!E26</f>
        <v>0</v>
      </c>
      <c r="F26" s="6">
        <f>'02.Personal Details'!V26</f>
        <v>0</v>
      </c>
      <c r="G26" s="6">
        <f>'02.Personal Details'!W26</f>
        <v>0</v>
      </c>
      <c r="H26" s="1"/>
      <c r="I26" s="1"/>
    </row>
    <row r="27" spans="1:11" ht="17.100000000000001" customHeight="1">
      <c r="A27" s="3">
        <v>12</v>
      </c>
      <c r="B27" s="20">
        <f>'02.Personal Details'!B27</f>
        <v>0</v>
      </c>
      <c r="C27" s="17">
        <f>'02.Personal Details'!C27</f>
        <v>0</v>
      </c>
      <c r="D27" s="17">
        <f>'02.Personal Details'!D27</f>
        <v>0</v>
      </c>
      <c r="E27" s="5">
        <f>'02.Personal Details'!E27</f>
        <v>0</v>
      </c>
      <c r="F27" s="6">
        <f>'02.Personal Details'!V27</f>
        <v>0</v>
      </c>
      <c r="G27" s="6">
        <f>'02.Personal Details'!W27</f>
        <v>0</v>
      </c>
      <c r="H27" s="1"/>
      <c r="I27" s="1"/>
    </row>
    <row r="28" spans="1:11" ht="17.100000000000001" customHeight="1">
      <c r="A28" s="3">
        <v>13</v>
      </c>
      <c r="B28" s="20">
        <f>'02.Personal Details'!B28</f>
        <v>0</v>
      </c>
      <c r="C28" s="17">
        <f>'02.Personal Details'!C28</f>
        <v>0</v>
      </c>
      <c r="D28" s="17">
        <f>'02.Personal Details'!D28</f>
        <v>0</v>
      </c>
      <c r="E28" s="5">
        <f>'02.Personal Details'!E28</f>
        <v>0</v>
      </c>
      <c r="F28" s="6">
        <f>'02.Personal Details'!V28</f>
        <v>0</v>
      </c>
      <c r="G28" s="6">
        <f>'02.Personal Details'!W28</f>
        <v>0</v>
      </c>
      <c r="H28" s="1"/>
      <c r="I28" s="1"/>
    </row>
    <row r="29" spans="1:11" ht="17.100000000000001" customHeight="1">
      <c r="A29" s="3">
        <v>14</v>
      </c>
      <c r="B29" s="20">
        <f>'02.Personal Details'!B29</f>
        <v>0</v>
      </c>
      <c r="C29" s="17">
        <f>'02.Personal Details'!C29</f>
        <v>0</v>
      </c>
      <c r="D29" s="17">
        <f>'02.Personal Details'!D29</f>
        <v>0</v>
      </c>
      <c r="E29" s="5">
        <f>'02.Personal Details'!E29</f>
        <v>0</v>
      </c>
      <c r="F29" s="6">
        <f>'02.Personal Details'!V29</f>
        <v>0</v>
      </c>
      <c r="G29" s="6">
        <f>'02.Personal Details'!W29</f>
        <v>0</v>
      </c>
      <c r="H29" s="1"/>
      <c r="I29" s="1"/>
    </row>
    <row r="30" spans="1:11" ht="17.100000000000001" customHeight="1">
      <c r="A30" s="3">
        <v>15</v>
      </c>
      <c r="B30" s="20">
        <f>'02.Personal Details'!B30</f>
        <v>0</v>
      </c>
      <c r="C30" s="17">
        <f>'02.Personal Details'!C30</f>
        <v>0</v>
      </c>
      <c r="D30" s="17">
        <f>'02.Personal Details'!D30</f>
        <v>0</v>
      </c>
      <c r="E30" s="5">
        <f>'02.Personal Details'!E30</f>
        <v>0</v>
      </c>
      <c r="F30" s="6">
        <f>'02.Personal Details'!V30</f>
        <v>0</v>
      </c>
      <c r="G30" s="6">
        <f>'02.Personal Details'!W30</f>
        <v>0</v>
      </c>
      <c r="H30" s="1"/>
      <c r="I30" s="1"/>
    </row>
    <row r="31" spans="1:11" ht="17.100000000000001" customHeight="1">
      <c r="A31" s="3">
        <v>16</v>
      </c>
      <c r="B31" s="20">
        <f>'02.Personal Details'!B31</f>
        <v>0</v>
      </c>
      <c r="C31" s="17">
        <f>'02.Personal Details'!C31</f>
        <v>0</v>
      </c>
      <c r="D31" s="17">
        <f>'02.Personal Details'!D31</f>
        <v>0</v>
      </c>
      <c r="E31" s="5">
        <f>'02.Personal Details'!E31</f>
        <v>0</v>
      </c>
      <c r="F31" s="6">
        <f>'02.Personal Details'!V31</f>
        <v>0</v>
      </c>
      <c r="G31" s="6">
        <f>'02.Personal Details'!W31</f>
        <v>0</v>
      </c>
      <c r="H31" s="1"/>
      <c r="I31" s="1"/>
    </row>
    <row r="32" spans="1:11" ht="17.100000000000001" customHeight="1">
      <c r="A32" s="3">
        <v>17</v>
      </c>
      <c r="B32" s="20">
        <f>'02.Personal Details'!B32</f>
        <v>0</v>
      </c>
      <c r="C32" s="17">
        <f>'02.Personal Details'!C32</f>
        <v>0</v>
      </c>
      <c r="D32" s="17">
        <f>'02.Personal Details'!D32</f>
        <v>0</v>
      </c>
      <c r="E32" s="5">
        <f>'02.Personal Details'!E32</f>
        <v>0</v>
      </c>
      <c r="F32" s="6">
        <f>'02.Personal Details'!V32</f>
        <v>0</v>
      </c>
      <c r="G32" s="6">
        <f>'02.Personal Details'!W32</f>
        <v>0</v>
      </c>
      <c r="H32" s="1"/>
      <c r="I32" s="1"/>
    </row>
    <row r="33" spans="1:9" ht="17.100000000000001" customHeight="1">
      <c r="A33" s="3">
        <v>18</v>
      </c>
      <c r="B33" s="20">
        <f>'02.Personal Details'!B33</f>
        <v>0</v>
      </c>
      <c r="C33" s="17">
        <f>'02.Personal Details'!C33</f>
        <v>0</v>
      </c>
      <c r="D33" s="17">
        <f>'02.Personal Details'!D33</f>
        <v>0</v>
      </c>
      <c r="E33" s="5">
        <f>'02.Personal Details'!E33</f>
        <v>0</v>
      </c>
      <c r="F33" s="6">
        <f>'02.Personal Details'!V33</f>
        <v>0</v>
      </c>
      <c r="G33" s="6">
        <f>'02.Personal Details'!W33</f>
        <v>0</v>
      </c>
      <c r="H33" s="1"/>
      <c r="I33" s="1"/>
    </row>
    <row r="34" spans="1:9" ht="17.100000000000001" customHeight="1">
      <c r="A34" s="3">
        <v>19</v>
      </c>
      <c r="B34" s="20">
        <f>'02.Personal Details'!B34</f>
        <v>0</v>
      </c>
      <c r="C34" s="17">
        <f>'02.Personal Details'!C34</f>
        <v>0</v>
      </c>
      <c r="D34" s="17">
        <f>'02.Personal Details'!D34</f>
        <v>0</v>
      </c>
      <c r="E34" s="5">
        <f>'02.Personal Details'!E34</f>
        <v>0</v>
      </c>
      <c r="F34" s="6">
        <f>'02.Personal Details'!V34</f>
        <v>0</v>
      </c>
      <c r="G34" s="6">
        <f>'02.Personal Details'!W34</f>
        <v>0</v>
      </c>
      <c r="H34" s="1"/>
      <c r="I34" s="1"/>
    </row>
    <row r="35" spans="1:9" ht="17.100000000000001" customHeight="1">
      <c r="A35" s="3">
        <v>20</v>
      </c>
      <c r="B35" s="20">
        <f>'02.Personal Details'!B35</f>
        <v>0</v>
      </c>
      <c r="C35" s="17">
        <f>'02.Personal Details'!C35</f>
        <v>0</v>
      </c>
      <c r="D35" s="17">
        <f>'02.Personal Details'!D35</f>
        <v>0</v>
      </c>
      <c r="E35" s="5">
        <f>'02.Personal Details'!E35</f>
        <v>0</v>
      </c>
      <c r="F35" s="6">
        <f>'02.Personal Details'!V35</f>
        <v>0</v>
      </c>
      <c r="G35" s="6">
        <f>'02.Personal Details'!W35</f>
        <v>0</v>
      </c>
      <c r="H35" s="1"/>
      <c r="I35" s="1"/>
    </row>
    <row r="36" spans="1:9" ht="17.100000000000001" customHeight="1">
      <c r="A36" s="3">
        <v>21</v>
      </c>
      <c r="B36" s="20">
        <f>'02.Personal Details'!B36</f>
        <v>0</v>
      </c>
      <c r="C36" s="17">
        <f>'02.Personal Details'!C36</f>
        <v>0</v>
      </c>
      <c r="D36" s="17">
        <f>'02.Personal Details'!D36</f>
        <v>0</v>
      </c>
      <c r="E36" s="5">
        <f>'02.Personal Details'!E36</f>
        <v>0</v>
      </c>
      <c r="F36" s="6">
        <f>'02.Personal Details'!V36</f>
        <v>0</v>
      </c>
      <c r="G36" s="6">
        <f>'02.Personal Details'!W36</f>
        <v>0</v>
      </c>
      <c r="H36" s="1"/>
      <c r="I36" s="1"/>
    </row>
    <row r="37" spans="1:9" ht="17.100000000000001" customHeight="1">
      <c r="A37" s="3">
        <v>22</v>
      </c>
      <c r="B37" s="20">
        <f>'02.Personal Details'!B37</f>
        <v>0</v>
      </c>
      <c r="C37" s="17">
        <f>'02.Personal Details'!C37</f>
        <v>0</v>
      </c>
      <c r="D37" s="17">
        <f>'02.Personal Details'!D37</f>
        <v>0</v>
      </c>
      <c r="E37" s="5">
        <f>'02.Personal Details'!E37</f>
        <v>0</v>
      </c>
      <c r="F37" s="6">
        <f>'02.Personal Details'!V37</f>
        <v>0</v>
      </c>
      <c r="G37" s="6">
        <f>'02.Personal Details'!W37</f>
        <v>0</v>
      </c>
      <c r="H37" s="1"/>
      <c r="I37" s="1"/>
    </row>
    <row r="38" spans="1:9" ht="17.100000000000001" customHeight="1">
      <c r="A38" s="3">
        <v>23</v>
      </c>
      <c r="B38" s="20">
        <f>'02.Personal Details'!B38</f>
        <v>0</v>
      </c>
      <c r="C38" s="17">
        <f>'02.Personal Details'!C38</f>
        <v>0</v>
      </c>
      <c r="D38" s="17">
        <f>'02.Personal Details'!D38</f>
        <v>0</v>
      </c>
      <c r="E38" s="5">
        <f>'02.Personal Details'!E38</f>
        <v>0</v>
      </c>
      <c r="F38" s="6">
        <f>'02.Personal Details'!V38</f>
        <v>0</v>
      </c>
      <c r="G38" s="6">
        <f>'02.Personal Details'!W38</f>
        <v>0</v>
      </c>
      <c r="H38" s="1"/>
      <c r="I38" s="1"/>
    </row>
    <row r="39" spans="1:9" ht="17.100000000000001" customHeight="1">
      <c r="A39" s="3">
        <v>24</v>
      </c>
      <c r="B39" s="20">
        <f>'02.Personal Details'!B39</f>
        <v>0</v>
      </c>
      <c r="C39" s="17">
        <f>'02.Personal Details'!C39</f>
        <v>0</v>
      </c>
      <c r="D39" s="17">
        <f>'02.Personal Details'!D39</f>
        <v>0</v>
      </c>
      <c r="E39" s="5">
        <f>'02.Personal Details'!E39</f>
        <v>0</v>
      </c>
      <c r="F39" s="6">
        <f>'02.Personal Details'!V39</f>
        <v>0</v>
      </c>
      <c r="G39" s="6">
        <f>'02.Personal Details'!W39</f>
        <v>0</v>
      </c>
      <c r="H39" s="1"/>
      <c r="I39" s="1"/>
    </row>
    <row r="40" spans="1:9" ht="17.100000000000001" customHeight="1">
      <c r="A40" s="3">
        <v>25</v>
      </c>
      <c r="B40" s="20">
        <f>'02.Personal Details'!B40</f>
        <v>0</v>
      </c>
      <c r="C40" s="17">
        <f>'02.Personal Details'!C40</f>
        <v>0</v>
      </c>
      <c r="D40" s="17">
        <f>'02.Personal Details'!D40</f>
        <v>0</v>
      </c>
      <c r="E40" s="5">
        <f>'02.Personal Details'!E40</f>
        <v>0</v>
      </c>
      <c r="F40" s="6">
        <f>'02.Personal Details'!V40</f>
        <v>0</v>
      </c>
      <c r="G40" s="6">
        <f>'02.Personal Details'!W40</f>
        <v>0</v>
      </c>
      <c r="H40" s="1"/>
      <c r="I40" s="1"/>
    </row>
    <row r="41" spans="1:9" ht="17.100000000000001" customHeight="1">
      <c r="A41" s="3">
        <v>26</v>
      </c>
      <c r="B41" s="20">
        <f>'02.Personal Details'!B41</f>
        <v>0</v>
      </c>
      <c r="C41" s="17">
        <f>'02.Personal Details'!C41</f>
        <v>0</v>
      </c>
      <c r="D41" s="17">
        <f>'02.Personal Details'!D41</f>
        <v>0</v>
      </c>
      <c r="E41" s="5">
        <f>'02.Personal Details'!E41</f>
        <v>0</v>
      </c>
      <c r="F41" s="6">
        <f>'02.Personal Details'!V41</f>
        <v>0</v>
      </c>
      <c r="G41" s="6">
        <f>'02.Personal Details'!W41</f>
        <v>0</v>
      </c>
      <c r="H41" s="1"/>
      <c r="I41" s="1"/>
    </row>
    <row r="42" spans="1:9" ht="17.100000000000001" customHeight="1">
      <c r="A42" s="3">
        <v>27</v>
      </c>
      <c r="B42" s="20">
        <f>'02.Personal Details'!B42</f>
        <v>0</v>
      </c>
      <c r="C42" s="17">
        <f>'02.Personal Details'!C42</f>
        <v>0</v>
      </c>
      <c r="D42" s="17">
        <f>'02.Personal Details'!D42</f>
        <v>0</v>
      </c>
      <c r="E42" s="5">
        <f>'02.Personal Details'!E42</f>
        <v>0</v>
      </c>
      <c r="F42" s="6">
        <f>'02.Personal Details'!V42</f>
        <v>0</v>
      </c>
      <c r="G42" s="6">
        <f>'02.Personal Details'!W42</f>
        <v>0</v>
      </c>
      <c r="H42" s="1"/>
      <c r="I42" s="1"/>
    </row>
    <row r="43" spans="1:9" ht="17.100000000000001" customHeight="1">
      <c r="A43" s="3">
        <v>28</v>
      </c>
      <c r="B43" s="20">
        <f>'02.Personal Details'!B43</f>
        <v>0</v>
      </c>
      <c r="C43" s="17">
        <f>'02.Personal Details'!C43</f>
        <v>0</v>
      </c>
      <c r="D43" s="17">
        <f>'02.Personal Details'!D43</f>
        <v>0</v>
      </c>
      <c r="E43" s="5">
        <f>'02.Personal Details'!E43</f>
        <v>0</v>
      </c>
      <c r="F43" s="6">
        <f>'02.Personal Details'!V43</f>
        <v>0</v>
      </c>
      <c r="G43" s="6">
        <f>'02.Personal Details'!W43</f>
        <v>0</v>
      </c>
      <c r="H43" s="1"/>
      <c r="I43" s="1"/>
    </row>
    <row r="44" spans="1:9" ht="17.100000000000001" customHeight="1">
      <c r="A44" s="3">
        <v>29</v>
      </c>
      <c r="B44" s="20">
        <f>'02.Personal Details'!B44</f>
        <v>0</v>
      </c>
      <c r="C44" s="17">
        <f>'02.Personal Details'!C44</f>
        <v>0</v>
      </c>
      <c r="D44" s="17">
        <f>'02.Personal Details'!D44</f>
        <v>0</v>
      </c>
      <c r="E44" s="5">
        <f>'02.Personal Details'!E44</f>
        <v>0</v>
      </c>
      <c r="F44" s="6">
        <f>'02.Personal Details'!V44</f>
        <v>0</v>
      </c>
      <c r="G44" s="6">
        <f>'02.Personal Details'!W44</f>
        <v>0</v>
      </c>
      <c r="H44" s="1"/>
      <c r="I44" s="1"/>
    </row>
    <row r="45" spans="1:9" ht="17.100000000000001" customHeight="1">
      <c r="A45" s="3">
        <v>30</v>
      </c>
      <c r="B45" s="20">
        <f>'02.Personal Details'!B45</f>
        <v>0</v>
      </c>
      <c r="C45" s="17">
        <f>'02.Personal Details'!C45</f>
        <v>0</v>
      </c>
      <c r="D45" s="17">
        <f>'02.Personal Details'!D45</f>
        <v>0</v>
      </c>
      <c r="E45" s="5">
        <f>'02.Personal Details'!E45</f>
        <v>0</v>
      </c>
      <c r="F45" s="6">
        <f>'02.Personal Details'!V45</f>
        <v>0</v>
      </c>
      <c r="G45" s="6">
        <f>'02.Personal Details'!W45</f>
        <v>0</v>
      </c>
      <c r="H45" s="1"/>
      <c r="I45" s="1"/>
    </row>
  </sheetData>
  <mergeCells count="23">
    <mergeCell ref="A1:B1"/>
    <mergeCell ref="C11:D11"/>
    <mergeCell ref="A2:I2"/>
    <mergeCell ref="A3:Q3"/>
    <mergeCell ref="A4:Q4"/>
    <mergeCell ref="A5:Q5"/>
    <mergeCell ref="A6:Q6"/>
    <mergeCell ref="A7:Q7"/>
    <mergeCell ref="A8:Q8"/>
    <mergeCell ref="A9:Q9"/>
    <mergeCell ref="P1:Q1"/>
    <mergeCell ref="I13:I15"/>
    <mergeCell ref="A10:I10"/>
    <mergeCell ref="A13:A15"/>
    <mergeCell ref="B13:B15"/>
    <mergeCell ref="C13:C15"/>
    <mergeCell ref="D13:D15"/>
    <mergeCell ref="E13:E15"/>
    <mergeCell ref="F13:F15"/>
    <mergeCell ref="G13:G15"/>
    <mergeCell ref="H13:H15"/>
    <mergeCell ref="A11:B11"/>
    <mergeCell ref="E11:H11"/>
  </mergeCells>
  <hyperlinks>
    <hyperlink ref="A1:B1" r:id="rId1" location="'01.INDEX'!A1" display="INDEX"/>
    <hyperlink ref="D1" r:id="rId2" location="'03.Attendance'!A1"/>
    <hyperlink ref="E1" r:id="rId3" location="'04.Leaves'!A1"/>
    <hyperlink ref="F1" r:id="rId4" location="'05.EPF'!A1"/>
    <hyperlink ref="G1" r:id="rId5" location="'06.ESIC'!A1"/>
    <hyperlink ref="H1" r:id="rId6" location="'07.Professional Tax'!A1"/>
    <hyperlink ref="I1" r:id="rId7" location="'08.TDS'!A1"/>
    <hyperlink ref="J1" r:id="rId8" location="'09.Advances'!A1"/>
    <hyperlink ref="K1" r:id="rId9" location="'10.Fines'!A1"/>
    <hyperlink ref="L1" r:id="rId10" location="'11.Damages'!A1"/>
    <hyperlink ref="M1" r:id="rId11" location="'12.Mobile'!A1"/>
    <hyperlink ref="N1" r:id="rId12" location="'13.Salary statement'!A1"/>
    <hyperlink ref="O1" r:id="rId13" location="'14.Bank Statement'!A1"/>
    <hyperlink ref="P1" r:id="rId14" location="'15.Emp Database'!A1"/>
    <hyperlink ref="C1" r:id="rId15" location="'02.Personal Details'!A1"/>
  </hyperlinks>
  <pageMargins left="0.7" right="0.7" top="0.75" bottom="0.75" header="0.3" footer="0.3"/>
  <pageSetup orientation="portrait" r:id="rId16"/>
</worksheet>
</file>

<file path=xl/worksheets/sheet13.xml><?xml version="1.0" encoding="utf-8"?>
<worksheet xmlns="http://schemas.openxmlformats.org/spreadsheetml/2006/main" xmlns:r="http://schemas.openxmlformats.org/officeDocument/2006/relationships">
  <dimension ref="A1:Q47"/>
  <sheetViews>
    <sheetView workbookViewId="0">
      <selection activeCell="N1" sqref="N1"/>
    </sheetView>
  </sheetViews>
  <sheetFormatPr defaultRowHeight="15"/>
  <cols>
    <col min="1" max="1" width="6.28515625" customWidth="1"/>
    <col min="2" max="2" width="9.140625" style="53"/>
    <col min="3" max="3" width="21.7109375" style="53" bestFit="1" customWidth="1"/>
    <col min="4" max="4" width="11.42578125" style="53" customWidth="1"/>
    <col min="5" max="5" width="9.140625" style="53"/>
    <col min="6" max="6" width="10.7109375" style="155" bestFit="1" customWidth="1"/>
    <col min="7" max="7" width="10.7109375" style="152" bestFit="1" customWidth="1"/>
    <col min="8" max="8" width="9.140625" style="89"/>
    <col min="9" max="9" width="10.7109375" style="63" bestFit="1" customWidth="1"/>
  </cols>
  <sheetData>
    <row r="1" spans="1:17" s="114" customFormat="1">
      <c r="A1" s="167" t="s">
        <v>164</v>
      </c>
      <c r="B1" s="168"/>
      <c r="C1" s="130" t="s">
        <v>165</v>
      </c>
      <c r="D1" s="130" t="s">
        <v>166</v>
      </c>
      <c r="E1" s="130" t="s">
        <v>167</v>
      </c>
      <c r="F1" s="153" t="s">
        <v>32</v>
      </c>
      <c r="G1" s="150" t="s">
        <v>168</v>
      </c>
      <c r="H1" s="130" t="s">
        <v>180</v>
      </c>
      <c r="I1" s="130" t="s">
        <v>181</v>
      </c>
      <c r="J1" s="132" t="s">
        <v>171</v>
      </c>
      <c r="K1" s="132" t="s">
        <v>172</v>
      </c>
      <c r="L1" s="132" t="s">
        <v>182</v>
      </c>
      <c r="M1" s="135" t="s">
        <v>174</v>
      </c>
      <c r="N1" s="132" t="s">
        <v>175</v>
      </c>
      <c r="O1" s="132" t="s">
        <v>183</v>
      </c>
      <c r="P1" s="202" t="s">
        <v>184</v>
      </c>
      <c r="Q1" s="235"/>
    </row>
    <row r="2" spans="1:17">
      <c r="A2" s="170" t="s">
        <v>146</v>
      </c>
      <c r="B2" s="170"/>
      <c r="C2" s="170"/>
      <c r="D2" s="170"/>
      <c r="E2" s="170"/>
      <c r="F2" s="170"/>
      <c r="G2" s="170"/>
      <c r="H2" s="170"/>
      <c r="I2" s="187"/>
      <c r="J2" s="137"/>
      <c r="K2" s="137"/>
      <c r="L2" s="137"/>
      <c r="M2" s="137"/>
      <c r="N2" s="137"/>
      <c r="O2" s="137"/>
      <c r="P2" s="137"/>
      <c r="Q2" s="138"/>
    </row>
    <row r="3" spans="1:17">
      <c r="A3" s="170"/>
      <c r="B3" s="170"/>
      <c r="C3" s="170"/>
      <c r="D3" s="170"/>
      <c r="E3" s="170"/>
      <c r="F3" s="170"/>
      <c r="G3" s="170"/>
      <c r="H3" s="170"/>
      <c r="I3" s="187"/>
      <c r="J3" s="137"/>
      <c r="K3" s="146"/>
      <c r="L3" s="146"/>
      <c r="M3" s="146"/>
      <c r="N3" s="146"/>
      <c r="O3" s="146"/>
      <c r="P3" s="146"/>
      <c r="Q3" s="147"/>
    </row>
    <row r="4" spans="1:17">
      <c r="A4" s="170" t="s">
        <v>0</v>
      </c>
      <c r="B4" s="170"/>
      <c r="C4" s="170"/>
      <c r="D4" s="170"/>
      <c r="E4" s="170"/>
      <c r="F4" s="170"/>
      <c r="G4" s="170"/>
      <c r="H4" s="170"/>
      <c r="I4" s="170"/>
      <c r="J4" s="171"/>
      <c r="K4" s="170"/>
      <c r="L4" s="170"/>
      <c r="M4" s="170"/>
      <c r="N4" s="170"/>
      <c r="O4" s="170"/>
      <c r="P4" s="170"/>
      <c r="Q4" s="170"/>
    </row>
    <row r="5" spans="1:17">
      <c r="A5" s="170" t="s">
        <v>1</v>
      </c>
      <c r="B5" s="170"/>
      <c r="C5" s="170"/>
      <c r="D5" s="170"/>
      <c r="E5" s="170"/>
      <c r="F5" s="170"/>
      <c r="G5" s="170"/>
      <c r="H5" s="170"/>
      <c r="I5" s="170"/>
      <c r="J5" s="170"/>
      <c r="K5" s="170"/>
      <c r="L5" s="170"/>
      <c r="M5" s="170"/>
      <c r="N5" s="170"/>
      <c r="O5" s="170"/>
      <c r="P5" s="170"/>
      <c r="Q5" s="170"/>
    </row>
    <row r="6" spans="1:17">
      <c r="A6" s="170" t="s">
        <v>2</v>
      </c>
      <c r="B6" s="170"/>
      <c r="C6" s="170"/>
      <c r="D6" s="170"/>
      <c r="E6" s="170"/>
      <c r="F6" s="170"/>
      <c r="G6" s="170"/>
      <c r="H6" s="170"/>
      <c r="I6" s="170"/>
      <c r="J6" s="170"/>
      <c r="K6" s="170"/>
      <c r="L6" s="170"/>
      <c r="M6" s="170"/>
      <c r="N6" s="170"/>
      <c r="O6" s="170"/>
      <c r="P6" s="170"/>
      <c r="Q6" s="170"/>
    </row>
    <row r="7" spans="1:17">
      <c r="A7" s="170" t="s">
        <v>3</v>
      </c>
      <c r="B7" s="170"/>
      <c r="C7" s="170"/>
      <c r="D7" s="170"/>
      <c r="E7" s="170"/>
      <c r="F7" s="170"/>
      <c r="G7" s="170"/>
      <c r="H7" s="170"/>
      <c r="I7" s="170"/>
      <c r="J7" s="170"/>
      <c r="K7" s="170"/>
      <c r="L7" s="170"/>
      <c r="M7" s="170"/>
      <c r="N7" s="170"/>
      <c r="O7" s="170"/>
      <c r="P7" s="170"/>
      <c r="Q7" s="170"/>
    </row>
    <row r="8" spans="1:17">
      <c r="A8" s="170" t="s">
        <v>4</v>
      </c>
      <c r="B8" s="170"/>
      <c r="C8" s="170"/>
      <c r="D8" s="170"/>
      <c r="E8" s="170"/>
      <c r="F8" s="170"/>
      <c r="G8" s="170"/>
      <c r="H8" s="170"/>
      <c r="I8" s="170"/>
      <c r="J8" s="170"/>
      <c r="K8" s="170"/>
      <c r="L8" s="170"/>
      <c r="M8" s="170"/>
      <c r="N8" s="170"/>
      <c r="O8" s="170"/>
      <c r="P8" s="170"/>
      <c r="Q8" s="170"/>
    </row>
    <row r="9" spans="1:17">
      <c r="A9" s="170" t="s">
        <v>131</v>
      </c>
      <c r="B9" s="170"/>
      <c r="C9" s="170"/>
      <c r="D9" s="170"/>
      <c r="E9" s="170"/>
      <c r="F9" s="170"/>
      <c r="G9" s="170"/>
      <c r="H9" s="170"/>
      <c r="I9" s="170"/>
      <c r="J9" s="170"/>
      <c r="K9" s="170"/>
      <c r="L9" s="170"/>
      <c r="M9" s="170"/>
      <c r="N9" s="170"/>
      <c r="O9" s="170"/>
      <c r="P9" s="170"/>
      <c r="Q9" s="170"/>
    </row>
    <row r="10" spans="1:17">
      <c r="A10" s="170" t="s">
        <v>132</v>
      </c>
      <c r="B10" s="170"/>
      <c r="C10" s="170"/>
      <c r="D10" s="170"/>
      <c r="E10" s="170"/>
      <c r="F10" s="170"/>
      <c r="G10" s="170"/>
      <c r="H10" s="170"/>
      <c r="I10" s="170"/>
      <c r="J10" s="224"/>
      <c r="K10" s="170"/>
      <c r="L10" s="170"/>
      <c r="M10" s="170"/>
      <c r="N10" s="170"/>
      <c r="O10" s="170"/>
      <c r="P10" s="170"/>
      <c r="Q10" s="170"/>
    </row>
    <row r="11" spans="1:17">
      <c r="A11" s="170"/>
      <c r="B11" s="170"/>
      <c r="C11" s="170"/>
      <c r="D11" s="170"/>
      <c r="E11" s="170"/>
      <c r="F11" s="170"/>
      <c r="G11" s="170"/>
      <c r="H11" s="170"/>
      <c r="I11" s="187"/>
      <c r="J11" s="142"/>
      <c r="K11" s="136"/>
      <c r="L11" s="136"/>
      <c r="M11" s="136"/>
      <c r="N11" s="136"/>
      <c r="O11" s="136"/>
      <c r="P11" s="136"/>
      <c r="Q11" s="139"/>
    </row>
    <row r="12" spans="1:17">
      <c r="A12" s="216"/>
      <c r="B12" s="217"/>
      <c r="C12" s="218"/>
      <c r="D12" s="218"/>
      <c r="E12" s="214"/>
      <c r="F12" s="214"/>
      <c r="G12" s="214"/>
      <c r="H12" s="214"/>
      <c r="I12" s="100"/>
      <c r="J12" s="144"/>
      <c r="K12" s="144"/>
      <c r="L12" s="144"/>
      <c r="M12" s="144"/>
      <c r="N12" s="144"/>
      <c r="O12" s="144"/>
      <c r="P12" s="144"/>
      <c r="Q12" s="145"/>
    </row>
    <row r="13" spans="1:17">
      <c r="A13" s="2">
        <v>1</v>
      </c>
      <c r="B13" s="2">
        <f>A13+1</f>
        <v>2</v>
      </c>
      <c r="C13" s="2">
        <f t="shared" ref="C13:I13" si="0">B13+1</f>
        <v>3</v>
      </c>
      <c r="D13" s="2">
        <f t="shared" si="0"/>
        <v>4</v>
      </c>
      <c r="E13" s="2">
        <f t="shared" si="0"/>
        <v>5</v>
      </c>
      <c r="F13" s="154">
        <f t="shared" si="0"/>
        <v>6</v>
      </c>
      <c r="G13" s="41">
        <f t="shared" si="0"/>
        <v>7</v>
      </c>
      <c r="H13" s="2">
        <f t="shared" si="0"/>
        <v>8</v>
      </c>
      <c r="I13" s="95">
        <f t="shared" si="0"/>
        <v>9</v>
      </c>
    </row>
    <row r="14" spans="1:17" ht="15" customHeight="1">
      <c r="A14" s="190" t="s">
        <v>5</v>
      </c>
      <c r="B14" s="191" t="s">
        <v>6</v>
      </c>
      <c r="C14" s="194" t="s">
        <v>7</v>
      </c>
      <c r="D14" s="190" t="s">
        <v>9</v>
      </c>
      <c r="E14" s="177" t="s">
        <v>71</v>
      </c>
      <c r="F14" s="236" t="s">
        <v>136</v>
      </c>
      <c r="G14" s="237" t="s">
        <v>137</v>
      </c>
      <c r="H14" s="177" t="s">
        <v>138</v>
      </c>
      <c r="I14" s="177" t="s">
        <v>139</v>
      </c>
    </row>
    <row r="15" spans="1:17" ht="15" customHeight="1">
      <c r="A15" s="190"/>
      <c r="B15" s="192"/>
      <c r="C15" s="194"/>
      <c r="D15" s="190"/>
      <c r="E15" s="178"/>
      <c r="F15" s="236"/>
      <c r="G15" s="237"/>
      <c r="H15" s="178"/>
      <c r="I15" s="178"/>
    </row>
    <row r="16" spans="1:17">
      <c r="A16" s="190"/>
      <c r="B16" s="193"/>
      <c r="C16" s="194"/>
      <c r="D16" s="190"/>
      <c r="E16" s="179"/>
      <c r="F16" s="236"/>
      <c r="G16" s="237"/>
      <c r="H16" s="179"/>
      <c r="I16" s="179"/>
    </row>
    <row r="17" spans="1:9" ht="17.100000000000001" customHeight="1">
      <c r="A17" s="3">
        <v>1</v>
      </c>
      <c r="B17" s="54">
        <f>'02.Personal Details'!B16</f>
        <v>0</v>
      </c>
      <c r="C17" s="93">
        <f>'02.Personal Details'!C16</f>
        <v>0</v>
      </c>
      <c r="D17" s="93">
        <f>'02.Personal Details'!D16</f>
        <v>0</v>
      </c>
      <c r="E17" s="55">
        <f>'02.Personal Details'!E16</f>
        <v>0</v>
      </c>
      <c r="F17" s="91">
        <v>0</v>
      </c>
      <c r="G17" s="151">
        <v>0</v>
      </c>
      <c r="H17" s="94">
        <v>0</v>
      </c>
      <c r="I17" s="96">
        <f>G17-H17</f>
        <v>0</v>
      </c>
    </row>
    <row r="18" spans="1:9" ht="17.100000000000001" customHeight="1">
      <c r="A18" s="3">
        <v>2</v>
      </c>
      <c r="B18" s="54">
        <f>'02.Personal Details'!B17</f>
        <v>0</v>
      </c>
      <c r="C18" s="93">
        <f>'02.Personal Details'!C17</f>
        <v>0</v>
      </c>
      <c r="D18" s="93">
        <f>'02.Personal Details'!D17</f>
        <v>0</v>
      </c>
      <c r="E18" s="55">
        <f>'02.Personal Details'!E17</f>
        <v>0</v>
      </c>
      <c r="F18" s="91"/>
      <c r="G18" s="151"/>
      <c r="H18" s="94"/>
      <c r="I18" s="96">
        <f t="shared" ref="I18:I46" si="1">G18-H18</f>
        <v>0</v>
      </c>
    </row>
    <row r="19" spans="1:9" ht="17.100000000000001" customHeight="1">
      <c r="A19" s="3">
        <v>3</v>
      </c>
      <c r="B19" s="54">
        <f>'02.Personal Details'!B18</f>
        <v>0</v>
      </c>
      <c r="C19" s="93">
        <f>'02.Personal Details'!C18</f>
        <v>0</v>
      </c>
      <c r="D19" s="93">
        <f>'02.Personal Details'!D18</f>
        <v>0</v>
      </c>
      <c r="E19" s="55">
        <f>'02.Personal Details'!E18</f>
        <v>0</v>
      </c>
      <c r="F19" s="91"/>
      <c r="G19" s="151"/>
      <c r="H19" s="94"/>
      <c r="I19" s="96">
        <f t="shared" si="1"/>
        <v>0</v>
      </c>
    </row>
    <row r="20" spans="1:9" ht="17.100000000000001" customHeight="1">
      <c r="A20" s="3">
        <v>4</v>
      </c>
      <c r="B20" s="54">
        <f>'02.Personal Details'!B19</f>
        <v>0</v>
      </c>
      <c r="C20" s="93">
        <f>'02.Personal Details'!C19</f>
        <v>0</v>
      </c>
      <c r="D20" s="93">
        <f>'02.Personal Details'!D19</f>
        <v>0</v>
      </c>
      <c r="E20" s="55">
        <f>'02.Personal Details'!E19</f>
        <v>0</v>
      </c>
      <c r="F20" s="91"/>
      <c r="G20" s="151"/>
      <c r="H20" s="94"/>
      <c r="I20" s="96">
        <f t="shared" si="1"/>
        <v>0</v>
      </c>
    </row>
    <row r="21" spans="1:9" ht="17.100000000000001" customHeight="1">
      <c r="A21" s="3">
        <v>5</v>
      </c>
      <c r="B21" s="54">
        <f>'02.Personal Details'!B20</f>
        <v>0</v>
      </c>
      <c r="C21" s="93">
        <f>'02.Personal Details'!C20</f>
        <v>0</v>
      </c>
      <c r="D21" s="93">
        <f>'02.Personal Details'!D20</f>
        <v>0</v>
      </c>
      <c r="E21" s="55">
        <f>'02.Personal Details'!E20</f>
        <v>0</v>
      </c>
      <c r="F21" s="91"/>
      <c r="G21" s="151"/>
      <c r="H21" s="94"/>
      <c r="I21" s="96">
        <f t="shared" si="1"/>
        <v>0</v>
      </c>
    </row>
    <row r="22" spans="1:9" ht="17.100000000000001" customHeight="1">
      <c r="A22" s="3">
        <v>6</v>
      </c>
      <c r="B22" s="54">
        <f>'02.Personal Details'!B21</f>
        <v>0</v>
      </c>
      <c r="C22" s="93">
        <f>'02.Personal Details'!C21</f>
        <v>0</v>
      </c>
      <c r="D22" s="93">
        <f>'02.Personal Details'!D21</f>
        <v>0</v>
      </c>
      <c r="E22" s="55">
        <f>'02.Personal Details'!E21</f>
        <v>0</v>
      </c>
      <c r="F22" s="91"/>
      <c r="G22" s="151"/>
      <c r="H22" s="94"/>
      <c r="I22" s="96">
        <f t="shared" si="1"/>
        <v>0</v>
      </c>
    </row>
    <row r="23" spans="1:9" ht="17.100000000000001" customHeight="1">
      <c r="A23" s="3">
        <v>7</v>
      </c>
      <c r="B23" s="54">
        <f>'02.Personal Details'!B22</f>
        <v>0</v>
      </c>
      <c r="C23" s="93">
        <f>'02.Personal Details'!C22</f>
        <v>0</v>
      </c>
      <c r="D23" s="93">
        <f>'02.Personal Details'!D22</f>
        <v>0</v>
      </c>
      <c r="E23" s="55">
        <f>'02.Personal Details'!E22</f>
        <v>0</v>
      </c>
      <c r="F23" s="91"/>
      <c r="G23" s="151"/>
      <c r="H23" s="94"/>
      <c r="I23" s="96">
        <f t="shared" si="1"/>
        <v>0</v>
      </c>
    </row>
    <row r="24" spans="1:9" ht="17.100000000000001" customHeight="1">
      <c r="A24" s="3">
        <v>8</v>
      </c>
      <c r="B24" s="54">
        <f>'02.Personal Details'!B23</f>
        <v>0</v>
      </c>
      <c r="C24" s="93">
        <f>'02.Personal Details'!C23</f>
        <v>0</v>
      </c>
      <c r="D24" s="93">
        <f>'02.Personal Details'!D23</f>
        <v>0</v>
      </c>
      <c r="E24" s="55">
        <f>'02.Personal Details'!E23</f>
        <v>0</v>
      </c>
      <c r="F24" s="91"/>
      <c r="G24" s="151"/>
      <c r="H24" s="94"/>
      <c r="I24" s="96">
        <f t="shared" si="1"/>
        <v>0</v>
      </c>
    </row>
    <row r="25" spans="1:9" ht="17.100000000000001" customHeight="1">
      <c r="A25" s="3">
        <v>9</v>
      </c>
      <c r="B25" s="54">
        <f>'02.Personal Details'!B24</f>
        <v>0</v>
      </c>
      <c r="C25" s="93">
        <f>'02.Personal Details'!C24</f>
        <v>0</v>
      </c>
      <c r="D25" s="93">
        <f>'02.Personal Details'!D24</f>
        <v>0</v>
      </c>
      <c r="E25" s="55">
        <f>'02.Personal Details'!E24</f>
        <v>0</v>
      </c>
      <c r="F25" s="91"/>
      <c r="G25" s="151"/>
      <c r="H25" s="94"/>
      <c r="I25" s="96">
        <f t="shared" si="1"/>
        <v>0</v>
      </c>
    </row>
    <row r="26" spans="1:9" ht="17.100000000000001" customHeight="1">
      <c r="A26" s="3">
        <v>10</v>
      </c>
      <c r="B26" s="54">
        <f>'02.Personal Details'!B25</f>
        <v>0</v>
      </c>
      <c r="C26" s="93">
        <f>'02.Personal Details'!C25</f>
        <v>0</v>
      </c>
      <c r="D26" s="93">
        <f>'02.Personal Details'!D25</f>
        <v>0</v>
      </c>
      <c r="E26" s="55">
        <f>'02.Personal Details'!E25</f>
        <v>0</v>
      </c>
      <c r="F26" s="91"/>
      <c r="G26" s="151"/>
      <c r="H26" s="94"/>
      <c r="I26" s="96">
        <f t="shared" si="1"/>
        <v>0</v>
      </c>
    </row>
    <row r="27" spans="1:9" ht="17.100000000000001" customHeight="1">
      <c r="A27" s="3">
        <v>11</v>
      </c>
      <c r="B27" s="54">
        <f>'02.Personal Details'!B26</f>
        <v>0</v>
      </c>
      <c r="C27" s="93">
        <f>'02.Personal Details'!C26</f>
        <v>0</v>
      </c>
      <c r="D27" s="93">
        <f>'02.Personal Details'!D26</f>
        <v>0</v>
      </c>
      <c r="E27" s="55">
        <f>'02.Personal Details'!E26</f>
        <v>0</v>
      </c>
      <c r="F27" s="91"/>
      <c r="G27" s="151"/>
      <c r="H27" s="92"/>
      <c r="I27" s="96">
        <f t="shared" si="1"/>
        <v>0</v>
      </c>
    </row>
    <row r="28" spans="1:9" ht="17.100000000000001" customHeight="1">
      <c r="A28" s="3">
        <v>12</v>
      </c>
      <c r="B28" s="54">
        <f>'02.Personal Details'!B27</f>
        <v>0</v>
      </c>
      <c r="C28" s="93">
        <f>'02.Personal Details'!C27</f>
        <v>0</v>
      </c>
      <c r="D28" s="93">
        <f>'02.Personal Details'!D27</f>
        <v>0</v>
      </c>
      <c r="E28" s="55">
        <f>'02.Personal Details'!E27</f>
        <v>0</v>
      </c>
      <c r="F28" s="91"/>
      <c r="G28" s="151"/>
      <c r="H28" s="92"/>
      <c r="I28" s="96">
        <f t="shared" si="1"/>
        <v>0</v>
      </c>
    </row>
    <row r="29" spans="1:9" ht="17.100000000000001" customHeight="1">
      <c r="A29" s="3">
        <v>13</v>
      </c>
      <c r="B29" s="54">
        <f>'02.Personal Details'!B28</f>
        <v>0</v>
      </c>
      <c r="C29" s="93">
        <f>'02.Personal Details'!C28</f>
        <v>0</v>
      </c>
      <c r="D29" s="93">
        <f>'02.Personal Details'!D28</f>
        <v>0</v>
      </c>
      <c r="E29" s="55">
        <f>'02.Personal Details'!E28</f>
        <v>0</v>
      </c>
      <c r="F29" s="91"/>
      <c r="G29" s="151"/>
      <c r="H29" s="92"/>
      <c r="I29" s="96">
        <f t="shared" si="1"/>
        <v>0</v>
      </c>
    </row>
    <row r="30" spans="1:9" ht="17.100000000000001" customHeight="1">
      <c r="A30" s="3">
        <v>14</v>
      </c>
      <c r="B30" s="54">
        <f>'02.Personal Details'!B29</f>
        <v>0</v>
      </c>
      <c r="C30" s="93">
        <f>'02.Personal Details'!C29</f>
        <v>0</v>
      </c>
      <c r="D30" s="93">
        <f>'02.Personal Details'!D29</f>
        <v>0</v>
      </c>
      <c r="E30" s="55">
        <f>'02.Personal Details'!E29</f>
        <v>0</v>
      </c>
      <c r="F30" s="91"/>
      <c r="G30" s="151"/>
      <c r="H30" s="92"/>
      <c r="I30" s="96">
        <f t="shared" si="1"/>
        <v>0</v>
      </c>
    </row>
    <row r="31" spans="1:9" ht="17.100000000000001" customHeight="1">
      <c r="A31" s="3">
        <v>15</v>
      </c>
      <c r="B31" s="54">
        <f>'02.Personal Details'!B30</f>
        <v>0</v>
      </c>
      <c r="C31" s="93">
        <f>'02.Personal Details'!C30</f>
        <v>0</v>
      </c>
      <c r="D31" s="93">
        <f>'02.Personal Details'!D30</f>
        <v>0</v>
      </c>
      <c r="E31" s="55">
        <f>'02.Personal Details'!E30</f>
        <v>0</v>
      </c>
      <c r="F31" s="91"/>
      <c r="G31" s="151"/>
      <c r="H31" s="92"/>
      <c r="I31" s="96">
        <f t="shared" si="1"/>
        <v>0</v>
      </c>
    </row>
    <row r="32" spans="1:9" ht="17.100000000000001" customHeight="1">
      <c r="A32" s="3">
        <v>16</v>
      </c>
      <c r="B32" s="54">
        <f>'02.Personal Details'!B31</f>
        <v>0</v>
      </c>
      <c r="C32" s="93">
        <f>'02.Personal Details'!C31</f>
        <v>0</v>
      </c>
      <c r="D32" s="93">
        <f>'02.Personal Details'!D31</f>
        <v>0</v>
      </c>
      <c r="E32" s="55">
        <f>'02.Personal Details'!E31</f>
        <v>0</v>
      </c>
      <c r="F32" s="91"/>
      <c r="G32" s="151"/>
      <c r="H32" s="92"/>
      <c r="I32" s="96">
        <f t="shared" si="1"/>
        <v>0</v>
      </c>
    </row>
    <row r="33" spans="1:9" ht="17.100000000000001" customHeight="1">
      <c r="A33" s="3">
        <v>17</v>
      </c>
      <c r="B33" s="54">
        <f>'02.Personal Details'!B32</f>
        <v>0</v>
      </c>
      <c r="C33" s="93">
        <f>'02.Personal Details'!C32</f>
        <v>0</v>
      </c>
      <c r="D33" s="93">
        <f>'02.Personal Details'!D32</f>
        <v>0</v>
      </c>
      <c r="E33" s="55">
        <f>'02.Personal Details'!E32</f>
        <v>0</v>
      </c>
      <c r="F33" s="91"/>
      <c r="G33" s="151"/>
      <c r="H33" s="92"/>
      <c r="I33" s="96">
        <f t="shared" si="1"/>
        <v>0</v>
      </c>
    </row>
    <row r="34" spans="1:9" ht="17.100000000000001" customHeight="1">
      <c r="A34" s="3">
        <v>18</v>
      </c>
      <c r="B34" s="54">
        <f>'02.Personal Details'!B33</f>
        <v>0</v>
      </c>
      <c r="C34" s="93">
        <f>'02.Personal Details'!C33</f>
        <v>0</v>
      </c>
      <c r="D34" s="93">
        <f>'02.Personal Details'!D33</f>
        <v>0</v>
      </c>
      <c r="E34" s="55">
        <f>'02.Personal Details'!E33</f>
        <v>0</v>
      </c>
      <c r="F34" s="91"/>
      <c r="G34" s="151"/>
      <c r="H34" s="92"/>
      <c r="I34" s="96">
        <f t="shared" si="1"/>
        <v>0</v>
      </c>
    </row>
    <row r="35" spans="1:9" ht="17.100000000000001" customHeight="1">
      <c r="A35" s="3">
        <v>19</v>
      </c>
      <c r="B35" s="54">
        <f>'02.Personal Details'!B34</f>
        <v>0</v>
      </c>
      <c r="C35" s="93">
        <f>'02.Personal Details'!C34</f>
        <v>0</v>
      </c>
      <c r="D35" s="93">
        <f>'02.Personal Details'!D34</f>
        <v>0</v>
      </c>
      <c r="E35" s="55">
        <f>'02.Personal Details'!E34</f>
        <v>0</v>
      </c>
      <c r="F35" s="91"/>
      <c r="G35" s="151"/>
      <c r="H35" s="92"/>
      <c r="I35" s="96">
        <f t="shared" si="1"/>
        <v>0</v>
      </c>
    </row>
    <row r="36" spans="1:9" ht="17.100000000000001" customHeight="1">
      <c r="A36" s="3">
        <v>20</v>
      </c>
      <c r="B36" s="54">
        <f>'02.Personal Details'!B35</f>
        <v>0</v>
      </c>
      <c r="C36" s="93">
        <f>'02.Personal Details'!C35</f>
        <v>0</v>
      </c>
      <c r="D36" s="93">
        <f>'02.Personal Details'!D35</f>
        <v>0</v>
      </c>
      <c r="E36" s="55">
        <f>'02.Personal Details'!E35</f>
        <v>0</v>
      </c>
      <c r="F36" s="91"/>
      <c r="G36" s="151"/>
      <c r="H36" s="92"/>
      <c r="I36" s="96">
        <f t="shared" si="1"/>
        <v>0</v>
      </c>
    </row>
    <row r="37" spans="1:9" ht="17.100000000000001" customHeight="1">
      <c r="A37" s="3">
        <v>21</v>
      </c>
      <c r="B37" s="54">
        <f>'02.Personal Details'!B36</f>
        <v>0</v>
      </c>
      <c r="C37" s="93">
        <f>'02.Personal Details'!C36</f>
        <v>0</v>
      </c>
      <c r="D37" s="93">
        <f>'02.Personal Details'!D36</f>
        <v>0</v>
      </c>
      <c r="E37" s="55">
        <f>'02.Personal Details'!E36</f>
        <v>0</v>
      </c>
      <c r="F37" s="91"/>
      <c r="G37" s="151"/>
      <c r="H37" s="92"/>
      <c r="I37" s="96">
        <f t="shared" si="1"/>
        <v>0</v>
      </c>
    </row>
    <row r="38" spans="1:9" ht="17.100000000000001" customHeight="1">
      <c r="A38" s="3">
        <v>22</v>
      </c>
      <c r="B38" s="54">
        <f>'02.Personal Details'!B37</f>
        <v>0</v>
      </c>
      <c r="C38" s="93">
        <f>'02.Personal Details'!C37</f>
        <v>0</v>
      </c>
      <c r="D38" s="93">
        <f>'02.Personal Details'!D37</f>
        <v>0</v>
      </c>
      <c r="E38" s="55">
        <f>'02.Personal Details'!E37</f>
        <v>0</v>
      </c>
      <c r="F38" s="91"/>
      <c r="G38" s="151"/>
      <c r="H38" s="92"/>
      <c r="I38" s="96">
        <f t="shared" si="1"/>
        <v>0</v>
      </c>
    </row>
    <row r="39" spans="1:9" ht="17.100000000000001" customHeight="1">
      <c r="A39" s="3">
        <v>23</v>
      </c>
      <c r="B39" s="54">
        <f>'02.Personal Details'!B38</f>
        <v>0</v>
      </c>
      <c r="C39" s="93">
        <f>'02.Personal Details'!C38</f>
        <v>0</v>
      </c>
      <c r="D39" s="93">
        <f>'02.Personal Details'!D38</f>
        <v>0</v>
      </c>
      <c r="E39" s="55">
        <f>'02.Personal Details'!E38</f>
        <v>0</v>
      </c>
      <c r="F39" s="91"/>
      <c r="G39" s="151"/>
      <c r="H39" s="92"/>
      <c r="I39" s="96">
        <f t="shared" si="1"/>
        <v>0</v>
      </c>
    </row>
    <row r="40" spans="1:9" ht="17.100000000000001" customHeight="1">
      <c r="A40" s="3">
        <v>24</v>
      </c>
      <c r="B40" s="54">
        <f>'02.Personal Details'!B39</f>
        <v>0</v>
      </c>
      <c r="C40" s="93">
        <f>'02.Personal Details'!C39</f>
        <v>0</v>
      </c>
      <c r="D40" s="93">
        <f>'02.Personal Details'!D39</f>
        <v>0</v>
      </c>
      <c r="E40" s="55">
        <f>'02.Personal Details'!E39</f>
        <v>0</v>
      </c>
      <c r="F40" s="91"/>
      <c r="G40" s="151"/>
      <c r="H40" s="92"/>
      <c r="I40" s="96">
        <f t="shared" si="1"/>
        <v>0</v>
      </c>
    </row>
    <row r="41" spans="1:9" ht="17.100000000000001" customHeight="1">
      <c r="A41" s="3">
        <v>25</v>
      </c>
      <c r="B41" s="54">
        <f>'02.Personal Details'!B40</f>
        <v>0</v>
      </c>
      <c r="C41" s="93">
        <f>'02.Personal Details'!C40</f>
        <v>0</v>
      </c>
      <c r="D41" s="93">
        <f>'02.Personal Details'!D40</f>
        <v>0</v>
      </c>
      <c r="E41" s="55">
        <f>'02.Personal Details'!E40</f>
        <v>0</v>
      </c>
      <c r="F41" s="91"/>
      <c r="G41" s="151"/>
      <c r="H41" s="92"/>
      <c r="I41" s="96">
        <f t="shared" si="1"/>
        <v>0</v>
      </c>
    </row>
    <row r="42" spans="1:9" ht="17.100000000000001" customHeight="1">
      <c r="A42" s="3">
        <v>26</v>
      </c>
      <c r="B42" s="54">
        <f>'02.Personal Details'!B41</f>
        <v>0</v>
      </c>
      <c r="C42" s="93">
        <f>'02.Personal Details'!C41</f>
        <v>0</v>
      </c>
      <c r="D42" s="93">
        <f>'02.Personal Details'!D41</f>
        <v>0</v>
      </c>
      <c r="E42" s="55">
        <f>'02.Personal Details'!E41</f>
        <v>0</v>
      </c>
      <c r="F42" s="91"/>
      <c r="G42" s="151"/>
      <c r="H42" s="92"/>
      <c r="I42" s="96">
        <f t="shared" si="1"/>
        <v>0</v>
      </c>
    </row>
    <row r="43" spans="1:9" ht="17.100000000000001" customHeight="1">
      <c r="A43" s="3">
        <v>27</v>
      </c>
      <c r="B43" s="54">
        <f>'02.Personal Details'!B42</f>
        <v>0</v>
      </c>
      <c r="C43" s="93">
        <f>'02.Personal Details'!C42</f>
        <v>0</v>
      </c>
      <c r="D43" s="93">
        <f>'02.Personal Details'!D42</f>
        <v>0</v>
      </c>
      <c r="E43" s="55">
        <f>'02.Personal Details'!E42</f>
        <v>0</v>
      </c>
      <c r="F43" s="91"/>
      <c r="G43" s="151"/>
      <c r="H43" s="92"/>
      <c r="I43" s="96">
        <f t="shared" si="1"/>
        <v>0</v>
      </c>
    </row>
    <row r="44" spans="1:9" ht="17.100000000000001" customHeight="1">
      <c r="A44" s="3">
        <v>28</v>
      </c>
      <c r="B44" s="54">
        <f>'02.Personal Details'!B43</f>
        <v>0</v>
      </c>
      <c r="C44" s="93">
        <f>'02.Personal Details'!C43</f>
        <v>0</v>
      </c>
      <c r="D44" s="93">
        <f>'02.Personal Details'!D43</f>
        <v>0</v>
      </c>
      <c r="E44" s="55">
        <f>'02.Personal Details'!E43</f>
        <v>0</v>
      </c>
      <c r="F44" s="91"/>
      <c r="G44" s="151"/>
      <c r="H44" s="92"/>
      <c r="I44" s="96">
        <f t="shared" si="1"/>
        <v>0</v>
      </c>
    </row>
    <row r="45" spans="1:9" ht="17.100000000000001" customHeight="1">
      <c r="A45" s="3">
        <v>29</v>
      </c>
      <c r="B45" s="54">
        <f>'02.Personal Details'!B44</f>
        <v>0</v>
      </c>
      <c r="C45" s="93">
        <f>'02.Personal Details'!C44</f>
        <v>0</v>
      </c>
      <c r="D45" s="93">
        <f>'02.Personal Details'!D44</f>
        <v>0</v>
      </c>
      <c r="E45" s="55">
        <f>'02.Personal Details'!E44</f>
        <v>0</v>
      </c>
      <c r="F45" s="91"/>
      <c r="G45" s="151"/>
      <c r="H45" s="92"/>
      <c r="I45" s="96">
        <f t="shared" si="1"/>
        <v>0</v>
      </c>
    </row>
    <row r="46" spans="1:9" ht="17.100000000000001" customHeight="1">
      <c r="A46" s="3">
        <v>30</v>
      </c>
      <c r="B46" s="54">
        <f>'02.Personal Details'!B45</f>
        <v>0</v>
      </c>
      <c r="C46" s="93">
        <f>'02.Personal Details'!C45</f>
        <v>0</v>
      </c>
      <c r="D46" s="93">
        <f>'02.Personal Details'!D45</f>
        <v>0</v>
      </c>
      <c r="E46" s="55">
        <f>'02.Personal Details'!E45</f>
        <v>0</v>
      </c>
      <c r="F46" s="91"/>
      <c r="G46" s="151"/>
      <c r="H46" s="92"/>
      <c r="I46" s="96">
        <f t="shared" si="1"/>
        <v>0</v>
      </c>
    </row>
    <row r="47" spans="1:9">
      <c r="I47" s="97">
        <f>SUM(I17:I46)</f>
        <v>0</v>
      </c>
    </row>
  </sheetData>
  <sheetProtection formatCells="0" formatColumns="0" formatRows="0" deleteColumns="0" deleteRows="0" sort="0" autoFilter="0" pivotTables="0"/>
  <mergeCells count="24">
    <mergeCell ref="A8:Q8"/>
    <mergeCell ref="A9:Q9"/>
    <mergeCell ref="A10:Q10"/>
    <mergeCell ref="A3:I3"/>
    <mergeCell ref="A4:Q4"/>
    <mergeCell ref="A5:Q5"/>
    <mergeCell ref="A6:Q6"/>
    <mergeCell ref="A7:Q7"/>
    <mergeCell ref="A1:B1"/>
    <mergeCell ref="P1:Q1"/>
    <mergeCell ref="H14:H16"/>
    <mergeCell ref="I14:I16"/>
    <mergeCell ref="A11:I11"/>
    <mergeCell ref="A14:A16"/>
    <mergeCell ref="B14:B16"/>
    <mergeCell ref="C14:C16"/>
    <mergeCell ref="D14:D16"/>
    <mergeCell ref="E14:E16"/>
    <mergeCell ref="F14:F16"/>
    <mergeCell ref="G14:G16"/>
    <mergeCell ref="E12:H12"/>
    <mergeCell ref="A12:B12"/>
    <mergeCell ref="C12:D12"/>
    <mergeCell ref="A2:I2"/>
  </mergeCells>
  <hyperlinks>
    <hyperlink ref="A1:B1" r:id="rId1" location="'01.INDEX'!A1" display="INDEX"/>
    <hyperlink ref="D1" r:id="rId2" location="'03.Attendance'!A1"/>
    <hyperlink ref="E1" r:id="rId3" location="'04.Leaves'!A1"/>
    <hyperlink ref="F1" r:id="rId4" location="'05.EPF'!A1"/>
    <hyperlink ref="G1" r:id="rId5" location="'06.ESIC'!A1"/>
    <hyperlink ref="H1" r:id="rId6" location="'07.Professional Tax'!A1"/>
    <hyperlink ref="I1" r:id="rId7" location="'08.TDS'!A1"/>
    <hyperlink ref="J1" r:id="rId8" location="'09.Advances'!A1"/>
    <hyperlink ref="K1" r:id="rId9" location="'10.Fines'!A1"/>
    <hyperlink ref="L1" r:id="rId10" location="'11.Damages'!A1"/>
    <hyperlink ref="M1" r:id="rId11" location="'12.Mobile'!A1"/>
    <hyperlink ref="N1" r:id="rId12" location="'13.Salary statement'!A1"/>
    <hyperlink ref="O1" r:id="rId13" location="'14.Bank Statement'!A1"/>
    <hyperlink ref="P1" r:id="rId14" location="'15.Emp Database'!A1"/>
    <hyperlink ref="C1" r:id="rId15" location="'02.Personal Details'!A1"/>
  </hyperlinks>
  <pageMargins left="0.7" right="0.7" top="0.75" bottom="0.75" header="0.3" footer="0.3"/>
  <pageSetup orientation="portrait" r:id="rId16"/>
</worksheet>
</file>

<file path=xl/worksheets/sheet14.xml><?xml version="1.0" encoding="utf-8"?>
<worksheet xmlns="http://schemas.openxmlformats.org/spreadsheetml/2006/main" xmlns:r="http://schemas.openxmlformats.org/officeDocument/2006/relationships">
  <dimension ref="A1:BF47"/>
  <sheetViews>
    <sheetView workbookViewId="0">
      <selection sqref="A1:B1"/>
    </sheetView>
  </sheetViews>
  <sheetFormatPr defaultRowHeight="15"/>
  <cols>
    <col min="3" max="3" width="21.7109375" bestFit="1" customWidth="1"/>
    <col min="4" max="4" width="11.5703125" bestFit="1" customWidth="1"/>
    <col min="5" max="5" width="5.28515625" bestFit="1" customWidth="1"/>
    <col min="38" max="38" width="11.42578125" bestFit="1" customWidth="1"/>
    <col min="40" max="40" width="10.5703125" bestFit="1" customWidth="1"/>
    <col min="45" max="46" width="9.28515625" bestFit="1" customWidth="1"/>
    <col min="47" max="50" width="11.140625" bestFit="1" customWidth="1"/>
    <col min="51" max="52" width="12" bestFit="1" customWidth="1"/>
    <col min="53" max="54" width="11.140625" bestFit="1" customWidth="1"/>
    <col min="55" max="56" width="9.28515625" bestFit="1" customWidth="1"/>
    <col min="57" max="57" width="13" customWidth="1"/>
  </cols>
  <sheetData>
    <row r="1" spans="1:58" s="114" customFormat="1">
      <c r="A1" s="167" t="s">
        <v>164</v>
      </c>
      <c r="B1" s="168"/>
      <c r="C1" s="130" t="s">
        <v>165</v>
      </c>
      <c r="D1" s="130" t="s">
        <v>166</v>
      </c>
      <c r="E1" s="130" t="s">
        <v>167</v>
      </c>
      <c r="F1" s="130" t="s">
        <v>32</v>
      </c>
      <c r="G1" s="130" t="s">
        <v>168</v>
      </c>
      <c r="H1" s="130" t="s">
        <v>180</v>
      </c>
      <c r="I1" s="130" t="s">
        <v>181</v>
      </c>
      <c r="J1" s="130" t="s">
        <v>171</v>
      </c>
      <c r="K1" s="130" t="s">
        <v>172</v>
      </c>
      <c r="L1" s="130" t="s">
        <v>182</v>
      </c>
      <c r="M1" s="130" t="s">
        <v>174</v>
      </c>
      <c r="N1" s="134" t="s">
        <v>175</v>
      </c>
      <c r="O1" s="130" t="s">
        <v>183</v>
      </c>
      <c r="P1" s="168" t="s">
        <v>184</v>
      </c>
      <c r="Q1" s="168"/>
      <c r="R1" s="116"/>
      <c r="S1" s="117"/>
      <c r="T1" s="117"/>
      <c r="U1" s="117"/>
      <c r="V1" s="117"/>
      <c r="W1" s="117"/>
      <c r="X1" s="117"/>
      <c r="Y1" s="169"/>
      <c r="Z1" s="169"/>
      <c r="AA1" s="169"/>
      <c r="AB1" s="169"/>
      <c r="AC1" s="169"/>
      <c r="AD1" s="169"/>
      <c r="AE1" s="169"/>
      <c r="AF1" s="169"/>
      <c r="AG1" s="131"/>
      <c r="AH1" s="181"/>
      <c r="AI1" s="181"/>
      <c r="AJ1" s="120"/>
      <c r="AK1" s="120"/>
      <c r="AL1" s="120"/>
      <c r="AM1" s="120"/>
      <c r="AN1" s="120"/>
      <c r="AO1" s="120"/>
      <c r="AP1" s="148"/>
      <c r="AQ1" s="148"/>
      <c r="AR1" s="148"/>
      <c r="AS1" s="148"/>
      <c r="AT1" s="148"/>
      <c r="AU1" s="148"/>
      <c r="AV1" s="148"/>
      <c r="AW1" s="148"/>
      <c r="AX1" s="148"/>
      <c r="AY1" s="148"/>
      <c r="AZ1" s="148"/>
      <c r="BA1" s="148"/>
      <c r="BB1" s="148"/>
      <c r="BC1" s="148"/>
      <c r="BD1" s="148"/>
      <c r="BE1" s="148"/>
      <c r="BF1" s="149"/>
    </row>
    <row r="2" spans="1:58">
      <c r="A2" s="170" t="s">
        <v>133</v>
      </c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0"/>
      <c r="R2" s="170"/>
      <c r="S2" s="170"/>
      <c r="T2" s="170"/>
      <c r="U2" s="170"/>
      <c r="V2" s="170"/>
      <c r="W2" s="170"/>
      <c r="X2" s="170"/>
      <c r="Y2" s="170"/>
      <c r="Z2" s="170"/>
      <c r="AA2" s="170"/>
      <c r="AB2" s="170"/>
      <c r="AC2" s="170"/>
      <c r="AD2" s="170"/>
      <c r="AE2" s="170"/>
      <c r="AF2" s="170"/>
      <c r="AG2" s="170"/>
      <c r="AH2" s="170"/>
      <c r="AI2" s="170"/>
      <c r="AJ2" s="170"/>
      <c r="AK2" s="170"/>
      <c r="AL2" s="170"/>
      <c r="AM2" s="170"/>
      <c r="AN2" s="170"/>
      <c r="AO2" s="170"/>
      <c r="AP2" s="170"/>
      <c r="AQ2" s="170"/>
      <c r="AR2" s="170"/>
      <c r="AS2" s="170"/>
      <c r="AT2" s="170"/>
      <c r="AU2" s="170"/>
      <c r="AV2" s="170"/>
      <c r="AW2" s="170"/>
      <c r="AX2" s="170"/>
      <c r="AY2" s="170"/>
      <c r="AZ2" s="170"/>
      <c r="BA2" s="170"/>
      <c r="BB2" s="170"/>
      <c r="BC2" s="170"/>
      <c r="BD2" s="170"/>
      <c r="BE2" s="170"/>
      <c r="BF2" s="170"/>
    </row>
    <row r="3" spans="1:58">
      <c r="A3" s="170"/>
      <c r="B3" s="170"/>
      <c r="C3" s="170"/>
      <c r="D3" s="170"/>
      <c r="E3" s="170"/>
      <c r="F3" s="170"/>
      <c r="G3" s="170"/>
      <c r="H3" s="170"/>
      <c r="I3" s="170"/>
      <c r="J3" s="170"/>
      <c r="K3" s="170"/>
      <c r="L3" s="170"/>
      <c r="M3" s="170"/>
      <c r="N3" s="170"/>
      <c r="O3" s="170"/>
      <c r="P3" s="170"/>
      <c r="Q3" s="170"/>
      <c r="R3" s="170"/>
      <c r="S3" s="170"/>
      <c r="T3" s="170"/>
      <c r="U3" s="170"/>
      <c r="V3" s="170"/>
      <c r="W3" s="170"/>
      <c r="X3" s="170"/>
      <c r="Y3" s="224"/>
      <c r="Z3" s="224"/>
      <c r="AA3" s="224"/>
      <c r="AB3" s="224"/>
      <c r="AC3" s="224"/>
      <c r="AD3" s="224"/>
      <c r="AE3" s="224"/>
      <c r="AF3" s="224"/>
      <c r="AG3" s="224"/>
      <c r="AH3" s="224"/>
      <c r="AI3" s="224"/>
      <c r="AJ3" s="224"/>
      <c r="AK3" s="224"/>
      <c r="AL3" s="224"/>
      <c r="AM3" s="224"/>
      <c r="AN3" s="224"/>
      <c r="AO3" s="224"/>
      <c r="AP3" s="224"/>
      <c r="AQ3" s="224"/>
      <c r="AR3" s="224"/>
      <c r="AS3" s="224"/>
      <c r="AT3" s="224"/>
      <c r="AU3" s="224"/>
      <c r="AV3" s="224"/>
      <c r="AW3" s="224"/>
      <c r="AX3" s="224"/>
      <c r="AY3" s="224"/>
      <c r="AZ3" s="224"/>
      <c r="BA3" s="224"/>
      <c r="BB3" s="224"/>
      <c r="BC3" s="224"/>
      <c r="BD3" s="224"/>
      <c r="BE3" s="224"/>
      <c r="BF3" s="224"/>
    </row>
    <row r="4" spans="1:58">
      <c r="A4" s="170" t="s">
        <v>0</v>
      </c>
      <c r="B4" s="170"/>
      <c r="C4" s="170"/>
      <c r="D4" s="170"/>
      <c r="E4" s="170"/>
      <c r="F4" s="170"/>
      <c r="G4" s="170"/>
      <c r="H4" s="170"/>
      <c r="I4" s="170"/>
      <c r="J4" s="170"/>
      <c r="K4" s="170"/>
      <c r="L4" s="170"/>
      <c r="M4" s="170"/>
      <c r="N4" s="170"/>
      <c r="O4" s="170"/>
      <c r="P4" s="170"/>
      <c r="Q4" s="170"/>
      <c r="R4" s="170"/>
      <c r="S4" s="170"/>
      <c r="T4" s="170"/>
      <c r="U4" s="170"/>
      <c r="V4" s="170"/>
      <c r="W4" s="170"/>
      <c r="X4" s="187"/>
      <c r="Y4" s="137"/>
      <c r="Z4" s="137"/>
      <c r="AA4" s="137"/>
      <c r="AB4" s="137"/>
      <c r="AC4" s="137"/>
      <c r="AD4" s="137"/>
      <c r="AE4" s="137"/>
      <c r="AF4" s="137"/>
      <c r="AG4" s="137"/>
      <c r="AH4" s="137"/>
      <c r="AI4" s="137"/>
      <c r="AJ4" s="137"/>
      <c r="AK4" s="137"/>
      <c r="AL4" s="137"/>
      <c r="AM4" s="137"/>
      <c r="AN4" s="137"/>
      <c r="AO4" s="137"/>
      <c r="AP4" s="137"/>
      <c r="AQ4" s="137"/>
      <c r="AR4" s="137"/>
      <c r="AS4" s="137"/>
      <c r="AT4" s="137"/>
      <c r="AU4" s="137"/>
      <c r="AV4" s="137"/>
      <c r="AW4" s="137"/>
      <c r="AX4" s="137"/>
      <c r="AY4" s="137"/>
      <c r="AZ4" s="137"/>
      <c r="BA4" s="137"/>
      <c r="BB4" s="137"/>
      <c r="BC4" s="137"/>
      <c r="BD4" s="137"/>
      <c r="BE4" s="137"/>
      <c r="BF4" s="138"/>
    </row>
    <row r="5" spans="1:58">
      <c r="A5" s="170" t="s">
        <v>1</v>
      </c>
      <c r="B5" s="170"/>
      <c r="C5" s="170"/>
      <c r="D5" s="170"/>
      <c r="E5" s="170"/>
      <c r="F5" s="170"/>
      <c r="G5" s="170"/>
      <c r="H5" s="170"/>
      <c r="I5" s="170"/>
      <c r="J5" s="170"/>
      <c r="K5" s="170"/>
      <c r="L5" s="170"/>
      <c r="M5" s="170"/>
      <c r="N5" s="170"/>
      <c r="O5" s="170"/>
      <c r="P5" s="170"/>
      <c r="Q5" s="170"/>
      <c r="R5" s="170"/>
      <c r="S5" s="170"/>
      <c r="T5" s="170"/>
      <c r="U5" s="170"/>
      <c r="V5" s="170"/>
      <c r="W5" s="170"/>
      <c r="X5" s="187"/>
      <c r="Y5" s="137"/>
      <c r="Z5" s="137"/>
      <c r="AA5" s="137"/>
      <c r="AB5" s="137"/>
      <c r="AC5" s="137"/>
      <c r="AD5" s="137"/>
      <c r="AE5" s="137"/>
      <c r="AF5" s="137"/>
      <c r="AG5" s="137"/>
      <c r="AH5" s="137"/>
      <c r="AI5" s="137"/>
      <c r="AJ5" s="137"/>
      <c r="AK5" s="137"/>
      <c r="AL5" s="137"/>
      <c r="AM5" s="137"/>
      <c r="AN5" s="137"/>
      <c r="AO5" s="137"/>
      <c r="AP5" s="137"/>
      <c r="AQ5" s="137"/>
      <c r="AR5" s="137"/>
      <c r="AS5" s="137"/>
      <c r="AT5" s="137"/>
      <c r="AU5" s="137"/>
      <c r="AV5" s="137"/>
      <c r="AW5" s="137"/>
      <c r="AX5" s="137"/>
      <c r="AY5" s="137"/>
      <c r="AZ5" s="137"/>
      <c r="BA5" s="137"/>
      <c r="BB5" s="137"/>
      <c r="BC5" s="137"/>
      <c r="BD5" s="137"/>
      <c r="BE5" s="137"/>
      <c r="BF5" s="138"/>
    </row>
    <row r="6" spans="1:58">
      <c r="A6" s="170" t="s">
        <v>2</v>
      </c>
      <c r="B6" s="170"/>
      <c r="C6" s="170"/>
      <c r="D6" s="170"/>
      <c r="E6" s="170"/>
      <c r="F6" s="170"/>
      <c r="G6" s="170"/>
      <c r="H6" s="170"/>
      <c r="I6" s="170"/>
      <c r="J6" s="170"/>
      <c r="K6" s="170"/>
      <c r="L6" s="170"/>
      <c r="M6" s="170"/>
      <c r="N6" s="170"/>
      <c r="O6" s="170"/>
      <c r="P6" s="170"/>
      <c r="Q6" s="170"/>
      <c r="R6" s="170"/>
      <c r="S6" s="170"/>
      <c r="T6" s="170"/>
      <c r="U6" s="170"/>
      <c r="V6" s="170"/>
      <c r="W6" s="170"/>
      <c r="X6" s="187"/>
      <c r="Y6" s="136"/>
      <c r="Z6" s="136"/>
      <c r="AA6" s="136"/>
      <c r="AB6" s="136"/>
      <c r="AC6" s="136"/>
      <c r="AD6" s="136"/>
      <c r="AE6" s="136"/>
      <c r="AF6" s="136"/>
      <c r="AG6" s="136"/>
      <c r="AH6" s="136"/>
      <c r="AI6" s="136"/>
      <c r="AJ6" s="136"/>
      <c r="AK6" s="136"/>
      <c r="AL6" s="136"/>
      <c r="AM6" s="136"/>
      <c r="AN6" s="136"/>
      <c r="AO6" s="136"/>
      <c r="AP6" s="136"/>
      <c r="AQ6" s="136"/>
      <c r="AR6" s="136"/>
      <c r="AS6" s="136"/>
      <c r="AT6" s="136"/>
      <c r="AU6" s="136"/>
      <c r="AV6" s="136"/>
      <c r="AW6" s="136"/>
      <c r="AX6" s="136"/>
      <c r="AY6" s="136"/>
      <c r="AZ6" s="136"/>
      <c r="BA6" s="136"/>
      <c r="BB6" s="136"/>
      <c r="BC6" s="136"/>
      <c r="BD6" s="136"/>
      <c r="BE6" s="136"/>
      <c r="BF6" s="139"/>
    </row>
    <row r="7" spans="1:58">
      <c r="A7" s="170" t="s">
        <v>3</v>
      </c>
      <c r="B7" s="170"/>
      <c r="C7" s="170"/>
      <c r="D7" s="170"/>
      <c r="E7" s="170"/>
      <c r="F7" s="170"/>
      <c r="G7" s="170"/>
      <c r="H7" s="170"/>
      <c r="I7" s="170"/>
      <c r="J7" s="170"/>
      <c r="K7" s="170"/>
      <c r="L7" s="170"/>
      <c r="M7" s="170"/>
      <c r="N7" s="170"/>
      <c r="O7" s="170"/>
      <c r="P7" s="170"/>
      <c r="Q7" s="170"/>
      <c r="R7" s="170"/>
      <c r="S7" s="170"/>
      <c r="T7" s="170"/>
      <c r="U7" s="170"/>
      <c r="V7" s="170"/>
      <c r="W7" s="170"/>
      <c r="X7" s="187"/>
      <c r="Y7" s="137"/>
      <c r="Z7" s="137"/>
      <c r="AA7" s="137"/>
      <c r="AB7" s="137"/>
      <c r="AC7" s="137"/>
      <c r="AD7" s="137"/>
      <c r="AE7" s="137"/>
      <c r="AF7" s="137"/>
      <c r="AG7" s="137"/>
      <c r="AH7" s="137"/>
      <c r="AI7" s="137"/>
      <c r="AJ7" s="137"/>
      <c r="AK7" s="137"/>
      <c r="AL7" s="137"/>
      <c r="AM7" s="137"/>
      <c r="AN7" s="137"/>
      <c r="AO7" s="137"/>
      <c r="AP7" s="137"/>
      <c r="AQ7" s="137"/>
      <c r="AR7" s="137"/>
      <c r="AS7" s="137"/>
      <c r="AT7" s="137"/>
      <c r="AU7" s="137"/>
      <c r="AV7" s="137"/>
      <c r="AW7" s="137"/>
      <c r="AX7" s="137"/>
      <c r="AY7" s="137"/>
      <c r="AZ7" s="137"/>
      <c r="BA7" s="137"/>
      <c r="BB7" s="137"/>
      <c r="BC7" s="137"/>
      <c r="BD7" s="137"/>
      <c r="BE7" s="137"/>
      <c r="BF7" s="138"/>
    </row>
    <row r="8" spans="1:58">
      <c r="A8" s="170" t="s">
        <v>4</v>
      </c>
      <c r="B8" s="170"/>
      <c r="C8" s="170"/>
      <c r="D8" s="170"/>
      <c r="E8" s="170"/>
      <c r="F8" s="170"/>
      <c r="G8" s="170"/>
      <c r="H8" s="170"/>
      <c r="I8" s="170"/>
      <c r="J8" s="170"/>
      <c r="K8" s="170"/>
      <c r="L8" s="170"/>
      <c r="M8" s="170"/>
      <c r="N8" s="170"/>
      <c r="O8" s="170"/>
      <c r="P8" s="170"/>
      <c r="Q8" s="170"/>
      <c r="R8" s="170"/>
      <c r="S8" s="170"/>
      <c r="T8" s="170"/>
      <c r="U8" s="170"/>
      <c r="V8" s="170"/>
      <c r="W8" s="170"/>
      <c r="X8" s="187"/>
      <c r="Y8" s="136"/>
      <c r="Z8" s="136"/>
      <c r="AA8" s="136"/>
      <c r="AB8" s="136"/>
      <c r="AC8" s="136"/>
      <c r="AD8" s="136"/>
      <c r="AE8" s="136"/>
      <c r="AF8" s="136"/>
      <c r="AG8" s="136"/>
      <c r="AH8" s="136"/>
      <c r="AI8" s="136"/>
      <c r="AJ8" s="136"/>
      <c r="AK8" s="136"/>
      <c r="AL8" s="136"/>
      <c r="AM8" s="136"/>
      <c r="AN8" s="136"/>
      <c r="AO8" s="136"/>
      <c r="AP8" s="136"/>
      <c r="AQ8" s="136"/>
      <c r="AR8" s="136"/>
      <c r="AS8" s="136"/>
      <c r="AT8" s="136"/>
      <c r="AU8" s="136"/>
      <c r="AV8" s="136"/>
      <c r="AW8" s="136"/>
      <c r="AX8" s="136"/>
      <c r="AY8" s="136"/>
      <c r="AZ8" s="136"/>
      <c r="BA8" s="136"/>
      <c r="BB8" s="136"/>
      <c r="BC8" s="136"/>
      <c r="BD8" s="136"/>
      <c r="BE8" s="136"/>
      <c r="BF8" s="139"/>
    </row>
    <row r="9" spans="1:58">
      <c r="A9" s="170" t="s">
        <v>131</v>
      </c>
      <c r="B9" s="170"/>
      <c r="C9" s="170"/>
      <c r="D9" s="170"/>
      <c r="E9" s="170"/>
      <c r="F9" s="170"/>
      <c r="G9" s="170"/>
      <c r="H9" s="170"/>
      <c r="I9" s="170"/>
      <c r="J9" s="170"/>
      <c r="K9" s="170"/>
      <c r="L9" s="170"/>
      <c r="M9" s="170"/>
      <c r="N9" s="170"/>
      <c r="O9" s="170"/>
      <c r="P9" s="170"/>
      <c r="Q9" s="170"/>
      <c r="R9" s="170"/>
      <c r="S9" s="170"/>
      <c r="T9" s="170"/>
      <c r="U9" s="170"/>
      <c r="V9" s="170"/>
      <c r="W9" s="170"/>
      <c r="X9" s="187"/>
      <c r="Y9" s="137"/>
      <c r="Z9" s="137"/>
      <c r="AA9" s="137"/>
      <c r="AB9" s="137"/>
      <c r="AC9" s="137"/>
      <c r="AD9" s="137"/>
      <c r="AE9" s="137"/>
      <c r="AF9" s="137"/>
      <c r="AG9" s="137"/>
      <c r="AH9" s="137"/>
      <c r="AI9" s="137"/>
      <c r="AJ9" s="137"/>
      <c r="AK9" s="137"/>
      <c r="AL9" s="137"/>
      <c r="AM9" s="137"/>
      <c r="AN9" s="137"/>
      <c r="AO9" s="137"/>
      <c r="AP9" s="137"/>
      <c r="AQ9" s="137"/>
      <c r="AR9" s="137"/>
      <c r="AS9" s="137"/>
      <c r="AT9" s="137"/>
      <c r="AU9" s="137"/>
      <c r="AV9" s="137"/>
      <c r="AW9" s="137"/>
      <c r="AX9" s="137"/>
      <c r="AY9" s="137"/>
      <c r="AZ9" s="137"/>
      <c r="BA9" s="137"/>
      <c r="BB9" s="137"/>
      <c r="BC9" s="137"/>
      <c r="BD9" s="137"/>
      <c r="BE9" s="137"/>
      <c r="BF9" s="138"/>
    </row>
    <row r="10" spans="1:58">
      <c r="A10" s="170" t="s">
        <v>132</v>
      </c>
      <c r="B10" s="170"/>
      <c r="C10" s="170"/>
      <c r="D10" s="170"/>
      <c r="E10" s="170"/>
      <c r="F10" s="170"/>
      <c r="G10" s="170"/>
      <c r="H10" s="170"/>
      <c r="I10" s="170"/>
      <c r="J10" s="170"/>
      <c r="K10" s="170"/>
      <c r="L10" s="170"/>
      <c r="M10" s="170"/>
      <c r="N10" s="170"/>
      <c r="O10" s="170"/>
      <c r="P10" s="170"/>
      <c r="Q10" s="170"/>
      <c r="R10" s="170"/>
      <c r="S10" s="170"/>
      <c r="T10" s="170"/>
      <c r="U10" s="170"/>
      <c r="V10" s="170"/>
      <c r="W10" s="170"/>
      <c r="X10" s="187"/>
      <c r="Y10" s="146"/>
      <c r="Z10" s="146"/>
      <c r="AA10" s="146"/>
      <c r="AB10" s="146"/>
      <c r="AC10" s="146"/>
      <c r="AD10" s="146"/>
      <c r="AE10" s="146"/>
      <c r="AF10" s="146"/>
      <c r="AG10" s="146"/>
      <c r="AH10" s="146"/>
      <c r="AI10" s="146"/>
      <c r="AJ10" s="146"/>
      <c r="AK10" s="146"/>
      <c r="AL10" s="146"/>
      <c r="AM10" s="146"/>
      <c r="AN10" s="146"/>
      <c r="AO10" s="146"/>
      <c r="AP10" s="146"/>
      <c r="AQ10" s="146"/>
      <c r="AR10" s="146"/>
      <c r="AS10" s="146"/>
      <c r="AT10" s="146"/>
      <c r="AU10" s="146"/>
      <c r="AV10" s="146"/>
      <c r="AW10" s="146"/>
      <c r="AX10" s="146"/>
      <c r="AY10" s="146"/>
      <c r="AZ10" s="146"/>
      <c r="BA10" s="146"/>
      <c r="BB10" s="146"/>
      <c r="BC10" s="146"/>
      <c r="BD10" s="146"/>
      <c r="BE10" s="146"/>
      <c r="BF10" s="147"/>
    </row>
    <row r="11" spans="1:58">
      <c r="A11" s="170"/>
      <c r="B11" s="170"/>
      <c r="C11" s="170"/>
      <c r="D11" s="170"/>
      <c r="E11" s="170"/>
      <c r="F11" s="170"/>
      <c r="G11" s="170"/>
      <c r="H11" s="170"/>
      <c r="I11" s="170"/>
      <c r="J11" s="170"/>
      <c r="K11" s="170"/>
      <c r="L11" s="170"/>
      <c r="M11" s="170"/>
      <c r="N11" s="170"/>
      <c r="O11" s="170"/>
      <c r="P11" s="170"/>
      <c r="Q11" s="170"/>
      <c r="R11" s="170"/>
      <c r="S11" s="170"/>
      <c r="T11" s="170"/>
      <c r="U11" s="170"/>
      <c r="V11" s="170"/>
      <c r="W11" s="170"/>
      <c r="X11" s="170"/>
      <c r="Y11" s="171"/>
      <c r="Z11" s="171"/>
      <c r="AA11" s="171"/>
      <c r="AB11" s="171"/>
      <c r="AC11" s="171"/>
      <c r="AD11" s="171"/>
      <c r="AE11" s="171"/>
      <c r="AF11" s="171"/>
      <c r="AG11" s="171"/>
      <c r="AH11" s="171"/>
      <c r="AI11" s="171"/>
      <c r="AJ11" s="171"/>
      <c r="AK11" s="171"/>
      <c r="AL11" s="171"/>
      <c r="AM11" s="171"/>
      <c r="AN11" s="171"/>
      <c r="AO11" s="171"/>
      <c r="AP11" s="171"/>
      <c r="AQ11" s="171"/>
      <c r="AR11" s="171"/>
      <c r="AS11" s="171"/>
      <c r="AT11" s="171"/>
      <c r="AU11" s="171"/>
      <c r="AV11" s="171"/>
      <c r="AW11" s="171"/>
      <c r="AX11" s="171"/>
      <c r="AY11" s="171"/>
      <c r="AZ11" s="171"/>
      <c r="BA11" s="171"/>
      <c r="BB11" s="171"/>
      <c r="BC11" s="171"/>
      <c r="BD11" s="171"/>
      <c r="BE11" s="171"/>
      <c r="BF11" s="171"/>
    </row>
    <row r="12" spans="1:58">
      <c r="A12" s="216"/>
      <c r="B12" s="217"/>
      <c r="C12" s="218"/>
      <c r="D12" s="218"/>
      <c r="E12" s="218"/>
      <c r="F12" s="218"/>
      <c r="G12" s="218"/>
      <c r="H12" s="218"/>
      <c r="I12" s="100"/>
      <c r="J12" s="100"/>
      <c r="K12" s="100"/>
      <c r="L12" s="100"/>
      <c r="M12" s="100"/>
      <c r="N12" s="100"/>
      <c r="O12" s="100"/>
      <c r="P12" s="100"/>
      <c r="Q12" s="100"/>
      <c r="R12" s="100"/>
      <c r="S12" s="100"/>
      <c r="T12" s="100"/>
      <c r="U12" s="100"/>
      <c r="V12" s="100"/>
      <c r="W12" s="100"/>
      <c r="X12" s="100"/>
      <c r="Y12" s="100"/>
      <c r="Z12" s="100"/>
      <c r="AA12" s="100"/>
      <c r="AB12" s="100"/>
      <c r="AC12" s="100"/>
      <c r="AD12" s="100"/>
      <c r="AE12" s="100"/>
      <c r="AF12" s="100"/>
      <c r="AG12" s="100"/>
      <c r="AH12" s="100"/>
      <c r="AI12" s="100"/>
      <c r="AJ12" s="100"/>
      <c r="AK12" s="100"/>
      <c r="AL12" s="100"/>
      <c r="AM12" s="100"/>
      <c r="AN12" s="100"/>
      <c r="AO12" s="100"/>
      <c r="AP12" s="100"/>
      <c r="AQ12" s="100"/>
      <c r="AR12" s="100"/>
      <c r="AS12" s="100"/>
      <c r="AT12" s="100"/>
      <c r="AU12" s="100"/>
      <c r="AV12" s="100"/>
      <c r="AW12" s="100"/>
      <c r="AX12" s="100"/>
      <c r="AY12" s="100"/>
      <c r="AZ12" s="100"/>
      <c r="BA12" s="214"/>
      <c r="BB12" s="214"/>
      <c r="BC12" s="214"/>
      <c r="BD12" s="214"/>
      <c r="BE12" s="214"/>
      <c r="BF12" s="133"/>
    </row>
    <row r="13" spans="1:58">
      <c r="A13" s="2">
        <v>1</v>
      </c>
      <c r="B13" s="2">
        <f>A13+1</f>
        <v>2</v>
      </c>
      <c r="C13" s="2">
        <f t="shared" ref="C13" si="0">B13+1</f>
        <v>3</v>
      </c>
      <c r="D13" s="2">
        <f t="shared" ref="D13" si="1">C13+1</f>
        <v>4</v>
      </c>
      <c r="E13" s="2"/>
      <c r="F13" s="2">
        <f t="shared" ref="F13" si="2">D13+1</f>
        <v>5</v>
      </c>
      <c r="G13" s="2">
        <f>F13+1</f>
        <v>6</v>
      </c>
      <c r="H13" s="2">
        <f t="shared" ref="H13" si="3">G13+1</f>
        <v>7</v>
      </c>
      <c r="I13" s="2">
        <f t="shared" ref="I13" si="4">H13+1</f>
        <v>8</v>
      </c>
      <c r="J13" s="2">
        <f t="shared" ref="J13" si="5">I13+1</f>
        <v>9</v>
      </c>
      <c r="K13" s="2">
        <f t="shared" ref="K13" si="6">J13+1</f>
        <v>10</v>
      </c>
      <c r="L13" s="2">
        <f t="shared" ref="L13" si="7">K13+1</f>
        <v>11</v>
      </c>
      <c r="M13" s="2">
        <f t="shared" ref="M13" si="8">L13+1</f>
        <v>12</v>
      </c>
      <c r="N13" s="2">
        <f t="shared" ref="N13" si="9">M13+1</f>
        <v>13</v>
      </c>
      <c r="O13" s="2">
        <f t="shared" ref="O13" si="10">N13+1</f>
        <v>14</v>
      </c>
      <c r="P13" s="2">
        <f t="shared" ref="P13" si="11">O13+1</f>
        <v>15</v>
      </c>
      <c r="Q13" s="2">
        <f t="shared" ref="Q13" si="12">P13+1</f>
        <v>16</v>
      </c>
      <c r="R13" s="2">
        <f t="shared" ref="R13" si="13">Q13+1</f>
        <v>17</v>
      </c>
      <c r="S13" s="2">
        <f t="shared" ref="S13" si="14">R13+1</f>
        <v>18</v>
      </c>
      <c r="T13" s="2">
        <f t="shared" ref="T13" si="15">S13+1</f>
        <v>19</v>
      </c>
      <c r="U13" s="2">
        <f t="shared" ref="U13" si="16">T13+1</f>
        <v>20</v>
      </c>
      <c r="V13" s="2">
        <f t="shared" ref="V13" si="17">U13+1</f>
        <v>21</v>
      </c>
      <c r="W13" s="2">
        <f t="shared" ref="W13" si="18">V13+1</f>
        <v>22</v>
      </c>
      <c r="X13" s="2">
        <f t="shared" ref="X13" si="19">W13+1</f>
        <v>23</v>
      </c>
      <c r="Y13" s="2">
        <f t="shared" ref="Y13" si="20">X13+1</f>
        <v>24</v>
      </c>
      <c r="Z13" s="2">
        <f t="shared" ref="Z13" si="21">Y13+1</f>
        <v>25</v>
      </c>
      <c r="AA13" s="2">
        <f t="shared" ref="AA13" si="22">Z13+1</f>
        <v>26</v>
      </c>
      <c r="AB13" s="2">
        <f t="shared" ref="AB13" si="23">AA13+1</f>
        <v>27</v>
      </c>
      <c r="AC13" s="2">
        <f t="shared" ref="AC13" si="24">AB13+1</f>
        <v>28</v>
      </c>
      <c r="AD13" s="2">
        <f t="shared" ref="AD13" si="25">AC13+1</f>
        <v>29</v>
      </c>
      <c r="AE13" s="2">
        <f t="shared" ref="AE13" si="26">AD13+1</f>
        <v>30</v>
      </c>
      <c r="AF13" s="2">
        <f t="shared" ref="AF13" si="27">AE13+1</f>
        <v>31</v>
      </c>
      <c r="AG13" s="2">
        <f t="shared" ref="AG13" si="28">AF13+1</f>
        <v>32</v>
      </c>
      <c r="AH13" s="2">
        <f t="shared" ref="AH13" si="29">AG13+1</f>
        <v>33</v>
      </c>
      <c r="AI13" s="2">
        <f t="shared" ref="AI13" si="30">AH13+1</f>
        <v>34</v>
      </c>
      <c r="AJ13" s="2">
        <f t="shared" ref="AJ13" si="31">AI13+1</f>
        <v>35</v>
      </c>
      <c r="AK13" s="2">
        <f t="shared" ref="AK13" si="32">AJ13+1</f>
        <v>36</v>
      </c>
      <c r="AL13" s="2">
        <f t="shared" ref="AL13" si="33">AK13+1</f>
        <v>37</v>
      </c>
      <c r="AM13" s="2">
        <f t="shared" ref="AM13" si="34">AL13+1</f>
        <v>38</v>
      </c>
      <c r="AN13" s="2">
        <f t="shared" ref="AN13" si="35">AM13+1</f>
        <v>39</v>
      </c>
      <c r="AO13" s="2">
        <f t="shared" ref="AO13" si="36">AN13+1</f>
        <v>40</v>
      </c>
      <c r="AP13" s="2">
        <f t="shared" ref="AP13" si="37">AO13+1</f>
        <v>41</v>
      </c>
      <c r="AQ13" s="2">
        <f t="shared" ref="AQ13" si="38">AP13+1</f>
        <v>42</v>
      </c>
      <c r="AR13" s="2">
        <f t="shared" ref="AR13" si="39">AQ13+1</f>
        <v>43</v>
      </c>
      <c r="AS13" s="2">
        <f t="shared" ref="AS13" si="40">AR13+1</f>
        <v>44</v>
      </c>
      <c r="AT13" s="2">
        <f t="shared" ref="AT13" si="41">AS13+1</f>
        <v>45</v>
      </c>
      <c r="AU13" s="2">
        <f t="shared" ref="AU13" si="42">AT13+1</f>
        <v>46</v>
      </c>
      <c r="AV13" s="2">
        <f t="shared" ref="AV13" si="43">AU13+1</f>
        <v>47</v>
      </c>
      <c r="AW13" s="2">
        <f t="shared" ref="AW13" si="44">AV13+1</f>
        <v>48</v>
      </c>
      <c r="AX13" s="2">
        <f t="shared" ref="AX13" si="45">AW13+1</f>
        <v>49</v>
      </c>
      <c r="AY13" s="2">
        <f t="shared" ref="AY13" si="46">AX13+1</f>
        <v>50</v>
      </c>
      <c r="AZ13" s="2">
        <f t="shared" ref="AZ13" si="47">AY13+1</f>
        <v>51</v>
      </c>
      <c r="BA13" s="2">
        <f t="shared" ref="BA13" si="48">AZ13+1</f>
        <v>52</v>
      </c>
      <c r="BB13" s="2">
        <f t="shared" ref="BB13" si="49">BA13+1</f>
        <v>53</v>
      </c>
      <c r="BC13" s="2">
        <f t="shared" ref="BC13" si="50">BB13+1</f>
        <v>54</v>
      </c>
      <c r="BD13" s="2">
        <f t="shared" ref="BD13" si="51">BC13+1</f>
        <v>55</v>
      </c>
      <c r="BE13" s="2">
        <f t="shared" ref="BE13" si="52">BD13+1</f>
        <v>56</v>
      </c>
      <c r="BF13" s="2">
        <f t="shared" ref="BF13" si="53">BE13+1</f>
        <v>57</v>
      </c>
    </row>
    <row r="14" spans="1:58" ht="15" customHeight="1">
      <c r="A14" s="172" t="s">
        <v>5</v>
      </c>
      <c r="B14" s="175" t="s">
        <v>6</v>
      </c>
      <c r="C14" s="174" t="s">
        <v>7</v>
      </c>
      <c r="D14" s="172" t="s">
        <v>9</v>
      </c>
      <c r="E14" s="175" t="s">
        <v>71</v>
      </c>
      <c r="F14" s="162" t="s">
        <v>12</v>
      </c>
      <c r="G14" s="174" t="s">
        <v>13</v>
      </c>
      <c r="H14" s="172" t="s">
        <v>14</v>
      </c>
      <c r="I14" s="172" t="s">
        <v>15</v>
      </c>
      <c r="J14" s="172" t="s">
        <v>16</v>
      </c>
      <c r="K14" s="162" t="s">
        <v>62</v>
      </c>
      <c r="L14" s="162" t="s">
        <v>61</v>
      </c>
      <c r="M14" s="238" t="s">
        <v>17</v>
      </c>
      <c r="N14" s="238"/>
      <c r="O14" s="238"/>
      <c r="P14" s="238"/>
      <c r="Q14" s="238"/>
      <c r="R14" s="238"/>
      <c r="S14" s="238" t="s">
        <v>18</v>
      </c>
      <c r="T14" s="238"/>
      <c r="U14" s="238"/>
      <c r="V14" s="238"/>
      <c r="W14" s="239" t="s">
        <v>107</v>
      </c>
      <c r="X14" s="225" t="s">
        <v>64</v>
      </c>
      <c r="Y14" s="225" t="s">
        <v>106</v>
      </c>
      <c r="Z14" s="238" t="s">
        <v>22</v>
      </c>
      <c r="AA14" s="238"/>
      <c r="AB14" s="238"/>
      <c r="AC14" s="238"/>
      <c r="AD14" s="238"/>
      <c r="AE14" s="238"/>
      <c r="AF14" s="238"/>
      <c r="AG14" s="238"/>
      <c r="AH14" s="238"/>
      <c r="AI14" s="238"/>
      <c r="AJ14" s="238"/>
      <c r="AK14" s="238" t="s">
        <v>23</v>
      </c>
      <c r="AL14" s="238"/>
      <c r="AM14" s="238"/>
      <c r="AN14" s="238"/>
      <c r="AO14" s="238"/>
      <c r="AP14" s="238"/>
      <c r="AQ14" s="238"/>
      <c r="AR14" s="238"/>
      <c r="AS14" s="238"/>
      <c r="AT14" s="238"/>
      <c r="AU14" s="9"/>
      <c r="AV14" s="238" t="s">
        <v>24</v>
      </c>
      <c r="AW14" s="238"/>
      <c r="AX14" s="238"/>
      <c r="AY14" s="238"/>
      <c r="AZ14" s="238"/>
      <c r="BA14" s="238"/>
      <c r="BB14" s="238"/>
      <c r="BC14" s="238"/>
      <c r="BD14" s="238"/>
      <c r="BE14" s="238"/>
      <c r="BF14" s="225" t="s">
        <v>76</v>
      </c>
    </row>
    <row r="15" spans="1:58">
      <c r="A15" s="172"/>
      <c r="B15" s="176"/>
      <c r="C15" s="174"/>
      <c r="D15" s="172"/>
      <c r="E15" s="176"/>
      <c r="F15" s="163"/>
      <c r="G15" s="174"/>
      <c r="H15" s="172"/>
      <c r="I15" s="172"/>
      <c r="J15" s="172"/>
      <c r="K15" s="163"/>
      <c r="L15" s="163"/>
      <c r="M15" s="238" t="s">
        <v>26</v>
      </c>
      <c r="N15" s="238" t="s">
        <v>27</v>
      </c>
      <c r="O15" s="238" t="s">
        <v>28</v>
      </c>
      <c r="P15" s="239" t="s">
        <v>29</v>
      </c>
      <c r="Q15" s="238" t="s">
        <v>30</v>
      </c>
      <c r="R15" s="238" t="s">
        <v>31</v>
      </c>
      <c r="S15" s="238" t="s">
        <v>32</v>
      </c>
      <c r="T15" s="238" t="s">
        <v>33</v>
      </c>
      <c r="U15" s="238" t="s">
        <v>30</v>
      </c>
      <c r="V15" s="239" t="s">
        <v>34</v>
      </c>
      <c r="W15" s="239"/>
      <c r="X15" s="226"/>
      <c r="Y15" s="226"/>
      <c r="Z15" s="238" t="s">
        <v>26</v>
      </c>
      <c r="AA15" s="238"/>
      <c r="AB15" s="238" t="s">
        <v>27</v>
      </c>
      <c r="AC15" s="238"/>
      <c r="AD15" s="238" t="s">
        <v>28</v>
      </c>
      <c r="AE15" s="238"/>
      <c r="AF15" s="238" t="s">
        <v>35</v>
      </c>
      <c r="AG15" s="238"/>
      <c r="AH15" s="238" t="s">
        <v>30</v>
      </c>
      <c r="AI15" s="238"/>
      <c r="AJ15" s="9"/>
      <c r="AK15" s="238" t="s">
        <v>36</v>
      </c>
      <c r="AL15" s="238"/>
      <c r="AM15" s="238"/>
      <c r="AN15" s="238"/>
      <c r="AO15" s="238" t="s">
        <v>37</v>
      </c>
      <c r="AP15" s="238" t="s">
        <v>108</v>
      </c>
      <c r="AQ15" s="239" t="s">
        <v>39</v>
      </c>
      <c r="AR15" s="239" t="s">
        <v>40</v>
      </c>
      <c r="AS15" s="239" t="s">
        <v>41</v>
      </c>
      <c r="AT15" s="238" t="s">
        <v>42</v>
      </c>
      <c r="AU15" s="239" t="s">
        <v>43</v>
      </c>
      <c r="AV15" s="238" t="s">
        <v>44</v>
      </c>
      <c r="AW15" s="238"/>
      <c r="AX15" s="238"/>
      <c r="AY15" s="238"/>
      <c r="AZ15" s="238"/>
      <c r="BA15" s="238"/>
      <c r="BB15" s="239" t="s">
        <v>45</v>
      </c>
      <c r="BC15" s="238" t="s">
        <v>46</v>
      </c>
      <c r="BD15" s="239" t="s">
        <v>47</v>
      </c>
      <c r="BE15" s="239" t="s">
        <v>48</v>
      </c>
      <c r="BF15" s="226"/>
    </row>
    <row r="16" spans="1:58">
      <c r="A16" s="172"/>
      <c r="B16" s="228"/>
      <c r="C16" s="174"/>
      <c r="D16" s="172"/>
      <c r="E16" s="228"/>
      <c r="F16" s="173"/>
      <c r="G16" s="174"/>
      <c r="H16" s="172"/>
      <c r="I16" s="172"/>
      <c r="J16" s="172"/>
      <c r="K16" s="173"/>
      <c r="L16" s="173"/>
      <c r="M16" s="238"/>
      <c r="N16" s="238"/>
      <c r="O16" s="238"/>
      <c r="P16" s="239"/>
      <c r="Q16" s="238"/>
      <c r="R16" s="238"/>
      <c r="S16" s="238"/>
      <c r="T16" s="238"/>
      <c r="U16" s="238"/>
      <c r="V16" s="239"/>
      <c r="W16" s="239"/>
      <c r="X16" s="227"/>
      <c r="Y16" s="227"/>
      <c r="Z16" s="9" t="s">
        <v>49</v>
      </c>
      <c r="AA16" s="9" t="s">
        <v>50</v>
      </c>
      <c r="AB16" s="9" t="s">
        <v>49</v>
      </c>
      <c r="AC16" s="9" t="s">
        <v>50</v>
      </c>
      <c r="AD16" s="9" t="s">
        <v>49</v>
      </c>
      <c r="AE16" s="9" t="s">
        <v>50</v>
      </c>
      <c r="AF16" s="9" t="s">
        <v>49</v>
      </c>
      <c r="AG16" s="9" t="s">
        <v>50</v>
      </c>
      <c r="AH16" s="9" t="s">
        <v>49</v>
      </c>
      <c r="AI16" s="9" t="s">
        <v>50</v>
      </c>
      <c r="AJ16" s="9" t="s">
        <v>31</v>
      </c>
      <c r="AK16" s="9" t="s">
        <v>51</v>
      </c>
      <c r="AL16" s="9" t="s">
        <v>52</v>
      </c>
      <c r="AM16" s="9" t="s">
        <v>53</v>
      </c>
      <c r="AN16" s="9" t="s">
        <v>54</v>
      </c>
      <c r="AO16" s="238"/>
      <c r="AP16" s="238"/>
      <c r="AQ16" s="239"/>
      <c r="AR16" s="239"/>
      <c r="AS16" s="239"/>
      <c r="AT16" s="238"/>
      <c r="AU16" s="239"/>
      <c r="AV16" s="31" t="s">
        <v>56</v>
      </c>
      <c r="AW16" s="31" t="s">
        <v>55</v>
      </c>
      <c r="AX16" s="9" t="s">
        <v>57</v>
      </c>
      <c r="AY16" s="4" t="s">
        <v>58</v>
      </c>
      <c r="AZ16" s="4" t="s">
        <v>59</v>
      </c>
      <c r="BA16" s="9" t="s">
        <v>60</v>
      </c>
      <c r="BB16" s="239"/>
      <c r="BC16" s="238"/>
      <c r="BD16" s="239"/>
      <c r="BE16" s="239"/>
      <c r="BF16" s="227"/>
    </row>
    <row r="17" spans="1:58">
      <c r="A17" s="3">
        <v>1</v>
      </c>
      <c r="B17" s="20">
        <f>'02.Personal Details'!B16</f>
        <v>0</v>
      </c>
      <c r="C17" s="5">
        <f>'02.Personal Details'!C16</f>
        <v>0</v>
      </c>
      <c r="D17" s="5">
        <f>'02.Personal Details'!D16</f>
        <v>0</v>
      </c>
      <c r="E17" s="5">
        <f>'02.Personal Details'!E16</f>
        <v>0</v>
      </c>
      <c r="F17" s="5">
        <f>'02.Personal Details'!V16</f>
        <v>0</v>
      </c>
      <c r="G17" s="5">
        <f>'02.Personal Details'!W16</f>
        <v>0</v>
      </c>
      <c r="H17" s="7">
        <f>'05.EPF'!H17</f>
        <v>0</v>
      </c>
      <c r="I17" s="7">
        <f>'06.ESIC'!H17</f>
        <v>0</v>
      </c>
      <c r="J17" s="7">
        <f>'08.TDS'!F17</f>
        <v>0</v>
      </c>
      <c r="K17" s="7">
        <f>'14.Bank Statement'!G15</f>
        <v>0</v>
      </c>
      <c r="L17" s="7">
        <f>'14.Bank Statement'!H15</f>
        <v>0</v>
      </c>
      <c r="M17" s="8">
        <v>0</v>
      </c>
      <c r="N17" s="8">
        <v>0</v>
      </c>
      <c r="O17" s="8">
        <f>M17*30%</f>
        <v>0</v>
      </c>
      <c r="P17" s="8">
        <f>M17*40%</f>
        <v>0</v>
      </c>
      <c r="Q17" s="8"/>
      <c r="R17" s="8">
        <f>SUM(M17:Q17)</f>
        <v>0</v>
      </c>
      <c r="S17" s="8">
        <f>(M17+N17)*13.61%</f>
        <v>0</v>
      </c>
      <c r="T17" s="8">
        <f>R17*4.75%</f>
        <v>0</v>
      </c>
      <c r="U17" s="8"/>
      <c r="V17" s="8">
        <f>SUM(R17:U17)</f>
        <v>0</v>
      </c>
      <c r="W17" s="7">
        <f>'03.Attendance'!H17</f>
        <v>0</v>
      </c>
      <c r="X17" s="7">
        <f>'04.Leaves'!Q17</f>
        <v>0</v>
      </c>
      <c r="Y17" s="7">
        <f>'03.Attendance'!AS17</f>
        <v>30</v>
      </c>
      <c r="Z17" s="5" t="e">
        <f>M17/W17*Y17</f>
        <v>#DIV/0!</v>
      </c>
      <c r="AA17" s="5"/>
      <c r="AB17" s="5" t="e">
        <f>N17/W17*Y17</f>
        <v>#DIV/0!</v>
      </c>
      <c r="AC17" s="5"/>
      <c r="AD17" s="5" t="e">
        <f>O17/W17*Y17</f>
        <v>#DIV/0!</v>
      </c>
      <c r="AE17" s="5"/>
      <c r="AF17" s="5" t="e">
        <f>P17/W17*Y17</f>
        <v>#DIV/0!</v>
      </c>
      <c r="AG17" s="5"/>
      <c r="AH17" s="5" t="e">
        <f>Q17/W17*Y17</f>
        <v>#DIV/0!</v>
      </c>
      <c r="AI17" s="5"/>
      <c r="AJ17" s="5" t="e">
        <f>SUM(Z17:AI17)</f>
        <v>#DIV/0!</v>
      </c>
      <c r="AK17" s="5" t="e">
        <f>SUM(Z17:AC17)*12%</f>
        <v>#DIV/0!</v>
      </c>
      <c r="AL17" s="5" t="e">
        <f>AJ17*1.75%</f>
        <v>#DIV/0!</v>
      </c>
      <c r="AM17" s="5" t="e">
        <f>'07.Professional Tax'!Q17</f>
        <v>#DIV/0!</v>
      </c>
      <c r="AN17" s="5" t="e">
        <f>'08.TDS'!R17</f>
        <v>#DIV/0!</v>
      </c>
      <c r="AO17" s="5" t="e">
        <f>'09.Advances'!L17</f>
        <v>#DIV/0!</v>
      </c>
      <c r="AP17" s="5"/>
      <c r="AQ17" s="5"/>
      <c r="AR17" s="5"/>
      <c r="AS17" s="44">
        <f>'12.Mobile'!I17</f>
        <v>0</v>
      </c>
      <c r="AT17" s="5" t="e">
        <f>SUM(AK17:AS17)</f>
        <v>#DIV/0!</v>
      </c>
      <c r="AU17" s="5" t="e">
        <f>AJ17-AT17</f>
        <v>#DIV/0!</v>
      </c>
      <c r="AV17" s="5" t="e">
        <f>SUM(Z17:AC17)*3.67%</f>
        <v>#DIV/0!</v>
      </c>
      <c r="AW17" s="5" t="e">
        <f>SUM(AA17:AD17)-AV17</f>
        <v>#DIV/0!</v>
      </c>
      <c r="AX17" s="5" t="e">
        <f>SUM(AB17:AE17)*1.1%</f>
        <v>#DIV/0!</v>
      </c>
      <c r="AY17" s="5" t="e">
        <f>SUM(AC17:AF17)*0.5%</f>
        <v>#DIV/0!</v>
      </c>
      <c r="AZ17" s="5" t="e">
        <f>SUM(AD17:AG17)*0.01%</f>
        <v>#DIV/0!</v>
      </c>
      <c r="BA17" s="5" t="e">
        <f>SUM(AV17:AZ17)</f>
        <v>#DIV/0!</v>
      </c>
      <c r="BB17" s="5" t="e">
        <f>AJ17*4.75%</f>
        <v>#DIV/0!</v>
      </c>
      <c r="BC17" s="5"/>
      <c r="BD17" s="5"/>
      <c r="BE17" s="5" t="e">
        <f>SUM(BA17:BD17)</f>
        <v>#DIV/0!</v>
      </c>
      <c r="BF17" s="5"/>
    </row>
    <row r="18" spans="1:58">
      <c r="A18" s="3">
        <v>2</v>
      </c>
      <c r="B18" s="20">
        <f>'02.Personal Details'!B17</f>
        <v>0</v>
      </c>
      <c r="C18" s="5">
        <f>'02.Personal Details'!C17</f>
        <v>0</v>
      </c>
      <c r="D18" s="5">
        <f>'02.Personal Details'!D17</f>
        <v>0</v>
      </c>
      <c r="E18" s="5">
        <f>'02.Personal Details'!E17</f>
        <v>0</v>
      </c>
      <c r="F18" s="5">
        <f>'02.Personal Details'!V17</f>
        <v>0</v>
      </c>
      <c r="G18" s="5">
        <f>'02.Personal Details'!W17</f>
        <v>0</v>
      </c>
      <c r="H18" s="7">
        <f>'05.EPF'!H18</f>
        <v>0</v>
      </c>
      <c r="I18" s="7">
        <f>'06.ESIC'!H18</f>
        <v>0</v>
      </c>
      <c r="J18" s="7">
        <f>'08.TDS'!F18</f>
        <v>0</v>
      </c>
      <c r="K18" s="7">
        <f>'14.Bank Statement'!G16</f>
        <v>0</v>
      </c>
      <c r="L18" s="7">
        <f>'14.Bank Statement'!H16</f>
        <v>0</v>
      </c>
      <c r="M18" s="8"/>
      <c r="N18" s="8"/>
      <c r="O18" s="8">
        <f t="shared" ref="O18:O46" si="54">M18*30%</f>
        <v>0</v>
      </c>
      <c r="P18" s="8">
        <f t="shared" ref="P18:P46" si="55">M18*40%</f>
        <v>0</v>
      </c>
      <c r="Q18" s="8"/>
      <c r="R18" s="8">
        <f t="shared" ref="R18:R46" si="56">SUM(M18:Q18)</f>
        <v>0</v>
      </c>
      <c r="S18" s="8">
        <f t="shared" ref="S18:S46" si="57">(M18+N18)*13.61%</f>
        <v>0</v>
      </c>
      <c r="T18" s="8">
        <f t="shared" ref="T18:T46" si="58">R18*4.75%</f>
        <v>0</v>
      </c>
      <c r="U18" s="8"/>
      <c r="V18" s="8">
        <f t="shared" ref="V18:V46" si="59">SUM(R18:U18)</f>
        <v>0</v>
      </c>
      <c r="W18" s="7">
        <f>'03.Attendance'!H18</f>
        <v>0</v>
      </c>
      <c r="X18" s="7">
        <f>'04.Leaves'!Q18</f>
        <v>0</v>
      </c>
      <c r="Y18" s="7">
        <f>'03.Attendance'!AS18</f>
        <v>0</v>
      </c>
      <c r="Z18" s="5" t="e">
        <f t="shared" ref="Z18:Z46" si="60">M18/W18*Y18</f>
        <v>#DIV/0!</v>
      </c>
      <c r="AA18" s="5"/>
      <c r="AB18" s="5" t="e">
        <f t="shared" ref="AB18:AB46" si="61">N18/W18*Y18</f>
        <v>#DIV/0!</v>
      </c>
      <c r="AC18" s="5"/>
      <c r="AD18" s="5" t="e">
        <f t="shared" ref="AD18:AD46" si="62">O18/W18*Y18</f>
        <v>#DIV/0!</v>
      </c>
      <c r="AE18" s="5"/>
      <c r="AF18" s="5" t="e">
        <f t="shared" ref="AF18:AF46" si="63">P18/W18*Y18</f>
        <v>#DIV/0!</v>
      </c>
      <c r="AG18" s="5"/>
      <c r="AH18" s="5" t="e">
        <f t="shared" ref="AH18:AH46" si="64">Q18/W18*Y18</f>
        <v>#DIV/0!</v>
      </c>
      <c r="AI18" s="5"/>
      <c r="AJ18" s="5" t="e">
        <f t="shared" ref="AJ18:AJ46" si="65">SUM(Z18:AI18)</f>
        <v>#DIV/0!</v>
      </c>
      <c r="AK18" s="5" t="e">
        <f t="shared" ref="AK18:AK46" si="66">SUM(Z18:AC18)*12%</f>
        <v>#DIV/0!</v>
      </c>
      <c r="AL18" s="5" t="e">
        <f t="shared" ref="AL18:AL46" si="67">AJ18*1.75%</f>
        <v>#DIV/0!</v>
      </c>
      <c r="AM18" s="5" t="e">
        <f>'07.Professional Tax'!Q18</f>
        <v>#DIV/0!</v>
      </c>
      <c r="AN18" s="5" t="e">
        <f>'08.TDS'!R18</f>
        <v>#DIV/0!</v>
      </c>
      <c r="AO18" s="5" t="e">
        <f>'09.Advances'!L18</f>
        <v>#DIV/0!</v>
      </c>
      <c r="AP18" s="5"/>
      <c r="AQ18" s="5"/>
      <c r="AR18" s="5"/>
      <c r="AS18" s="44">
        <f>'12.Mobile'!I18</f>
        <v>0</v>
      </c>
      <c r="AT18" s="5" t="e">
        <f t="shared" ref="AT18:AT46" si="68">SUM(AK18:AS18)</f>
        <v>#DIV/0!</v>
      </c>
      <c r="AU18" s="5" t="e">
        <f t="shared" ref="AU18:AU46" si="69">AJ18-AT18</f>
        <v>#DIV/0!</v>
      </c>
      <c r="AV18" s="5" t="e">
        <f t="shared" ref="AV18:AV46" si="70">SUM(Z18:AC18)*3.67%</f>
        <v>#DIV/0!</v>
      </c>
      <c r="AW18" s="5" t="e">
        <f t="shared" ref="AW18:AW46" si="71">SUM(AA18:AD18)-AV18</f>
        <v>#DIV/0!</v>
      </c>
      <c r="AX18" s="5" t="e">
        <f t="shared" ref="AX18:AX46" si="72">SUM(AB18:AE18)*1.1%</f>
        <v>#DIV/0!</v>
      </c>
      <c r="AY18" s="5" t="e">
        <f t="shared" ref="AY18:AY46" si="73">SUM(AC18:AF18)*0.5%</f>
        <v>#DIV/0!</v>
      </c>
      <c r="AZ18" s="5" t="e">
        <f t="shared" ref="AZ18:AZ46" si="74">SUM(AD18:AG18)*0.01%</f>
        <v>#DIV/0!</v>
      </c>
      <c r="BA18" s="5" t="e">
        <f t="shared" ref="BA18:BA46" si="75">SUM(AV18:AZ18)</f>
        <v>#DIV/0!</v>
      </c>
      <c r="BB18" s="5" t="e">
        <f t="shared" ref="BB18:BB46" si="76">AJ18*4.75%</f>
        <v>#DIV/0!</v>
      </c>
      <c r="BC18" s="5"/>
      <c r="BD18" s="5"/>
      <c r="BE18" s="5" t="e">
        <f t="shared" ref="BE18:BE46" si="77">SUM(BA18:BD18)</f>
        <v>#DIV/0!</v>
      </c>
      <c r="BF18" s="5"/>
    </row>
    <row r="19" spans="1:58">
      <c r="A19" s="3">
        <v>3</v>
      </c>
      <c r="B19" s="20">
        <f>'02.Personal Details'!B18</f>
        <v>0</v>
      </c>
      <c r="C19" s="5">
        <f>'02.Personal Details'!C18</f>
        <v>0</v>
      </c>
      <c r="D19" s="5">
        <f>'02.Personal Details'!D18</f>
        <v>0</v>
      </c>
      <c r="E19" s="5">
        <f>'02.Personal Details'!E18</f>
        <v>0</v>
      </c>
      <c r="F19" s="5">
        <f>'02.Personal Details'!V18</f>
        <v>0</v>
      </c>
      <c r="G19" s="5">
        <f>'02.Personal Details'!W18</f>
        <v>0</v>
      </c>
      <c r="H19" s="7">
        <f>'05.EPF'!H19</f>
        <v>0</v>
      </c>
      <c r="I19" s="7">
        <f>'06.ESIC'!H19</f>
        <v>0</v>
      </c>
      <c r="J19" s="7">
        <f>'08.TDS'!F19</f>
        <v>0</v>
      </c>
      <c r="K19" s="7">
        <f>'14.Bank Statement'!G17</f>
        <v>0</v>
      </c>
      <c r="L19" s="7">
        <f>'14.Bank Statement'!H17</f>
        <v>0</v>
      </c>
      <c r="M19" s="8"/>
      <c r="N19" s="8"/>
      <c r="O19" s="8">
        <f t="shared" si="54"/>
        <v>0</v>
      </c>
      <c r="P19" s="8">
        <f t="shared" si="55"/>
        <v>0</v>
      </c>
      <c r="Q19" s="8"/>
      <c r="R19" s="8">
        <f t="shared" si="56"/>
        <v>0</v>
      </c>
      <c r="S19" s="8">
        <f t="shared" si="57"/>
        <v>0</v>
      </c>
      <c r="T19" s="8">
        <f t="shared" si="58"/>
        <v>0</v>
      </c>
      <c r="U19" s="8"/>
      <c r="V19" s="8">
        <f t="shared" si="59"/>
        <v>0</v>
      </c>
      <c r="W19" s="7">
        <f>'03.Attendance'!H19</f>
        <v>0</v>
      </c>
      <c r="X19" s="7">
        <f>'04.Leaves'!Q19</f>
        <v>0</v>
      </c>
      <c r="Y19" s="7">
        <f>'03.Attendance'!AS19</f>
        <v>0</v>
      </c>
      <c r="Z19" s="5" t="e">
        <f t="shared" si="60"/>
        <v>#DIV/0!</v>
      </c>
      <c r="AA19" s="5"/>
      <c r="AB19" s="5" t="e">
        <f t="shared" si="61"/>
        <v>#DIV/0!</v>
      </c>
      <c r="AC19" s="5"/>
      <c r="AD19" s="5" t="e">
        <f t="shared" si="62"/>
        <v>#DIV/0!</v>
      </c>
      <c r="AE19" s="5"/>
      <c r="AF19" s="5" t="e">
        <f t="shared" si="63"/>
        <v>#DIV/0!</v>
      </c>
      <c r="AG19" s="5"/>
      <c r="AH19" s="5" t="e">
        <f t="shared" si="64"/>
        <v>#DIV/0!</v>
      </c>
      <c r="AI19" s="5"/>
      <c r="AJ19" s="5" t="e">
        <f t="shared" si="65"/>
        <v>#DIV/0!</v>
      </c>
      <c r="AK19" s="5" t="e">
        <f t="shared" si="66"/>
        <v>#DIV/0!</v>
      </c>
      <c r="AL19" s="5" t="e">
        <f t="shared" si="67"/>
        <v>#DIV/0!</v>
      </c>
      <c r="AM19" s="5" t="e">
        <f>'07.Professional Tax'!Q19</f>
        <v>#DIV/0!</v>
      </c>
      <c r="AN19" s="5" t="e">
        <f>'08.TDS'!R19</f>
        <v>#DIV/0!</v>
      </c>
      <c r="AO19" s="5" t="e">
        <f>'09.Advances'!L19</f>
        <v>#DIV/0!</v>
      </c>
      <c r="AP19" s="5"/>
      <c r="AQ19" s="5"/>
      <c r="AR19" s="5"/>
      <c r="AS19" s="44">
        <f>'12.Mobile'!I19</f>
        <v>0</v>
      </c>
      <c r="AT19" s="5" t="e">
        <f t="shared" si="68"/>
        <v>#DIV/0!</v>
      </c>
      <c r="AU19" s="5" t="e">
        <f t="shared" si="69"/>
        <v>#DIV/0!</v>
      </c>
      <c r="AV19" s="5" t="e">
        <f t="shared" si="70"/>
        <v>#DIV/0!</v>
      </c>
      <c r="AW19" s="5" t="e">
        <f t="shared" si="71"/>
        <v>#DIV/0!</v>
      </c>
      <c r="AX19" s="5" t="e">
        <f t="shared" si="72"/>
        <v>#DIV/0!</v>
      </c>
      <c r="AY19" s="5" t="e">
        <f t="shared" si="73"/>
        <v>#DIV/0!</v>
      </c>
      <c r="AZ19" s="5" t="e">
        <f t="shared" si="74"/>
        <v>#DIV/0!</v>
      </c>
      <c r="BA19" s="5" t="e">
        <f t="shared" si="75"/>
        <v>#DIV/0!</v>
      </c>
      <c r="BB19" s="5" t="e">
        <f t="shared" si="76"/>
        <v>#DIV/0!</v>
      </c>
      <c r="BC19" s="5"/>
      <c r="BD19" s="5"/>
      <c r="BE19" s="5" t="e">
        <f t="shared" si="77"/>
        <v>#DIV/0!</v>
      </c>
      <c r="BF19" s="5"/>
    </row>
    <row r="20" spans="1:58">
      <c r="A20" s="3">
        <v>4</v>
      </c>
      <c r="B20" s="20">
        <f>'02.Personal Details'!B19</f>
        <v>0</v>
      </c>
      <c r="C20" s="5">
        <f>'02.Personal Details'!C19</f>
        <v>0</v>
      </c>
      <c r="D20" s="5">
        <f>'02.Personal Details'!D19</f>
        <v>0</v>
      </c>
      <c r="E20" s="5">
        <f>'02.Personal Details'!E19</f>
        <v>0</v>
      </c>
      <c r="F20" s="5">
        <f>'02.Personal Details'!V19</f>
        <v>0</v>
      </c>
      <c r="G20" s="5">
        <f>'02.Personal Details'!W19</f>
        <v>0</v>
      </c>
      <c r="H20" s="7">
        <f>'05.EPF'!H20</f>
        <v>0</v>
      </c>
      <c r="I20" s="7">
        <f>'06.ESIC'!H20</f>
        <v>0</v>
      </c>
      <c r="J20" s="7">
        <f>'08.TDS'!F20</f>
        <v>0</v>
      </c>
      <c r="K20" s="7">
        <f>'14.Bank Statement'!G18</f>
        <v>0</v>
      </c>
      <c r="L20" s="7">
        <f>'14.Bank Statement'!H18</f>
        <v>0</v>
      </c>
      <c r="M20" s="8"/>
      <c r="N20" s="8"/>
      <c r="O20" s="8">
        <f t="shared" si="54"/>
        <v>0</v>
      </c>
      <c r="P20" s="8">
        <f t="shared" si="55"/>
        <v>0</v>
      </c>
      <c r="Q20" s="8"/>
      <c r="R20" s="8">
        <f t="shared" si="56"/>
        <v>0</v>
      </c>
      <c r="S20" s="8">
        <f t="shared" si="57"/>
        <v>0</v>
      </c>
      <c r="T20" s="8">
        <f t="shared" si="58"/>
        <v>0</v>
      </c>
      <c r="U20" s="8"/>
      <c r="V20" s="8">
        <f t="shared" si="59"/>
        <v>0</v>
      </c>
      <c r="W20" s="7">
        <f>'03.Attendance'!H20</f>
        <v>0</v>
      </c>
      <c r="X20" s="7">
        <f>'04.Leaves'!Q20</f>
        <v>0</v>
      </c>
      <c r="Y20" s="7">
        <f>'03.Attendance'!AS20</f>
        <v>0</v>
      </c>
      <c r="Z20" s="5" t="e">
        <f t="shared" si="60"/>
        <v>#DIV/0!</v>
      </c>
      <c r="AA20" s="5"/>
      <c r="AB20" s="5" t="e">
        <f t="shared" si="61"/>
        <v>#DIV/0!</v>
      </c>
      <c r="AC20" s="5"/>
      <c r="AD20" s="5" t="e">
        <f t="shared" si="62"/>
        <v>#DIV/0!</v>
      </c>
      <c r="AE20" s="5"/>
      <c r="AF20" s="5" t="e">
        <f t="shared" si="63"/>
        <v>#DIV/0!</v>
      </c>
      <c r="AG20" s="5"/>
      <c r="AH20" s="5" t="e">
        <f t="shared" si="64"/>
        <v>#DIV/0!</v>
      </c>
      <c r="AI20" s="5"/>
      <c r="AJ20" s="5" t="e">
        <f t="shared" si="65"/>
        <v>#DIV/0!</v>
      </c>
      <c r="AK20" s="5" t="e">
        <f t="shared" si="66"/>
        <v>#DIV/0!</v>
      </c>
      <c r="AL20" s="5" t="e">
        <f t="shared" si="67"/>
        <v>#DIV/0!</v>
      </c>
      <c r="AM20" s="5" t="e">
        <f>'07.Professional Tax'!Q20</f>
        <v>#DIV/0!</v>
      </c>
      <c r="AN20" s="5" t="e">
        <f>'08.TDS'!R20</f>
        <v>#DIV/0!</v>
      </c>
      <c r="AO20" s="5" t="e">
        <f>'09.Advances'!L20</f>
        <v>#DIV/0!</v>
      </c>
      <c r="AP20" s="5"/>
      <c r="AQ20" s="5"/>
      <c r="AR20" s="5"/>
      <c r="AS20" s="44">
        <f>'12.Mobile'!I20</f>
        <v>0</v>
      </c>
      <c r="AT20" s="5" t="e">
        <f t="shared" si="68"/>
        <v>#DIV/0!</v>
      </c>
      <c r="AU20" s="5" t="e">
        <f t="shared" si="69"/>
        <v>#DIV/0!</v>
      </c>
      <c r="AV20" s="5" t="e">
        <f t="shared" si="70"/>
        <v>#DIV/0!</v>
      </c>
      <c r="AW20" s="5" t="e">
        <f t="shared" si="71"/>
        <v>#DIV/0!</v>
      </c>
      <c r="AX20" s="5" t="e">
        <f t="shared" si="72"/>
        <v>#DIV/0!</v>
      </c>
      <c r="AY20" s="5" t="e">
        <f t="shared" si="73"/>
        <v>#DIV/0!</v>
      </c>
      <c r="AZ20" s="5" t="e">
        <f t="shared" si="74"/>
        <v>#DIV/0!</v>
      </c>
      <c r="BA20" s="5" t="e">
        <f t="shared" si="75"/>
        <v>#DIV/0!</v>
      </c>
      <c r="BB20" s="5" t="e">
        <f t="shared" si="76"/>
        <v>#DIV/0!</v>
      </c>
      <c r="BC20" s="5"/>
      <c r="BD20" s="5"/>
      <c r="BE20" s="5" t="e">
        <f t="shared" si="77"/>
        <v>#DIV/0!</v>
      </c>
      <c r="BF20" s="5"/>
    </row>
    <row r="21" spans="1:58">
      <c r="A21" s="3">
        <v>5</v>
      </c>
      <c r="B21" s="20">
        <f>'02.Personal Details'!B20</f>
        <v>0</v>
      </c>
      <c r="C21" s="5">
        <f>'02.Personal Details'!C20</f>
        <v>0</v>
      </c>
      <c r="D21" s="5">
        <f>'02.Personal Details'!D20</f>
        <v>0</v>
      </c>
      <c r="E21" s="5">
        <f>'02.Personal Details'!E20</f>
        <v>0</v>
      </c>
      <c r="F21" s="5">
        <f>'02.Personal Details'!V20</f>
        <v>0</v>
      </c>
      <c r="G21" s="5">
        <f>'02.Personal Details'!W20</f>
        <v>0</v>
      </c>
      <c r="H21" s="7">
        <f>'05.EPF'!H21</f>
        <v>0</v>
      </c>
      <c r="I21" s="7">
        <f>'06.ESIC'!H21</f>
        <v>0</v>
      </c>
      <c r="J21" s="7">
        <f>'08.TDS'!F21</f>
        <v>0</v>
      </c>
      <c r="K21" s="7">
        <f>'14.Bank Statement'!G19</f>
        <v>0</v>
      </c>
      <c r="L21" s="7">
        <f>'14.Bank Statement'!H19</f>
        <v>0</v>
      </c>
      <c r="M21" s="8"/>
      <c r="N21" s="8"/>
      <c r="O21" s="8">
        <f t="shared" si="54"/>
        <v>0</v>
      </c>
      <c r="P21" s="8">
        <f t="shared" si="55"/>
        <v>0</v>
      </c>
      <c r="Q21" s="8"/>
      <c r="R21" s="8">
        <f t="shared" si="56"/>
        <v>0</v>
      </c>
      <c r="S21" s="8">
        <f t="shared" si="57"/>
        <v>0</v>
      </c>
      <c r="T21" s="8">
        <f t="shared" si="58"/>
        <v>0</v>
      </c>
      <c r="U21" s="8"/>
      <c r="V21" s="8">
        <f t="shared" si="59"/>
        <v>0</v>
      </c>
      <c r="W21" s="7">
        <f>'03.Attendance'!H21</f>
        <v>0</v>
      </c>
      <c r="X21" s="7">
        <f>'04.Leaves'!Q21</f>
        <v>0</v>
      </c>
      <c r="Y21" s="7">
        <f>'03.Attendance'!AS21</f>
        <v>0</v>
      </c>
      <c r="Z21" s="5" t="e">
        <f t="shared" si="60"/>
        <v>#DIV/0!</v>
      </c>
      <c r="AA21" s="5"/>
      <c r="AB21" s="5" t="e">
        <f t="shared" si="61"/>
        <v>#DIV/0!</v>
      </c>
      <c r="AC21" s="5"/>
      <c r="AD21" s="5" t="e">
        <f t="shared" si="62"/>
        <v>#DIV/0!</v>
      </c>
      <c r="AE21" s="5"/>
      <c r="AF21" s="5" t="e">
        <f t="shared" si="63"/>
        <v>#DIV/0!</v>
      </c>
      <c r="AG21" s="5"/>
      <c r="AH21" s="5" t="e">
        <f t="shared" si="64"/>
        <v>#DIV/0!</v>
      </c>
      <c r="AI21" s="5"/>
      <c r="AJ21" s="5" t="e">
        <f t="shared" si="65"/>
        <v>#DIV/0!</v>
      </c>
      <c r="AK21" s="5" t="e">
        <f t="shared" si="66"/>
        <v>#DIV/0!</v>
      </c>
      <c r="AL21" s="5" t="e">
        <f t="shared" si="67"/>
        <v>#DIV/0!</v>
      </c>
      <c r="AM21" s="5" t="e">
        <f>'07.Professional Tax'!Q21</f>
        <v>#DIV/0!</v>
      </c>
      <c r="AN21" s="5" t="e">
        <f>'08.TDS'!R21</f>
        <v>#DIV/0!</v>
      </c>
      <c r="AO21" s="5" t="e">
        <f>'09.Advances'!L21</f>
        <v>#DIV/0!</v>
      </c>
      <c r="AP21" s="5"/>
      <c r="AQ21" s="5"/>
      <c r="AR21" s="5"/>
      <c r="AS21" s="44">
        <f>'12.Mobile'!I21</f>
        <v>0</v>
      </c>
      <c r="AT21" s="5" t="e">
        <f t="shared" si="68"/>
        <v>#DIV/0!</v>
      </c>
      <c r="AU21" s="5" t="e">
        <f t="shared" si="69"/>
        <v>#DIV/0!</v>
      </c>
      <c r="AV21" s="5" t="e">
        <f t="shared" si="70"/>
        <v>#DIV/0!</v>
      </c>
      <c r="AW21" s="5" t="e">
        <f t="shared" si="71"/>
        <v>#DIV/0!</v>
      </c>
      <c r="AX21" s="5" t="e">
        <f t="shared" si="72"/>
        <v>#DIV/0!</v>
      </c>
      <c r="AY21" s="5" t="e">
        <f t="shared" si="73"/>
        <v>#DIV/0!</v>
      </c>
      <c r="AZ21" s="5" t="e">
        <f t="shared" si="74"/>
        <v>#DIV/0!</v>
      </c>
      <c r="BA21" s="5" t="e">
        <f t="shared" si="75"/>
        <v>#DIV/0!</v>
      </c>
      <c r="BB21" s="5" t="e">
        <f t="shared" si="76"/>
        <v>#DIV/0!</v>
      </c>
      <c r="BC21" s="5"/>
      <c r="BD21" s="5"/>
      <c r="BE21" s="5" t="e">
        <f t="shared" si="77"/>
        <v>#DIV/0!</v>
      </c>
      <c r="BF21" s="5"/>
    </row>
    <row r="22" spans="1:58">
      <c r="A22" s="3">
        <v>6</v>
      </c>
      <c r="B22" s="20">
        <f>'02.Personal Details'!B21</f>
        <v>0</v>
      </c>
      <c r="C22" s="5">
        <f>'02.Personal Details'!C21</f>
        <v>0</v>
      </c>
      <c r="D22" s="5">
        <f>'02.Personal Details'!D21</f>
        <v>0</v>
      </c>
      <c r="E22" s="5">
        <f>'02.Personal Details'!E21</f>
        <v>0</v>
      </c>
      <c r="F22" s="5">
        <f>'02.Personal Details'!V21</f>
        <v>0</v>
      </c>
      <c r="G22" s="5">
        <f>'02.Personal Details'!W21</f>
        <v>0</v>
      </c>
      <c r="H22" s="7">
        <f>'05.EPF'!H22</f>
        <v>0</v>
      </c>
      <c r="I22" s="7">
        <f>'06.ESIC'!H22</f>
        <v>0</v>
      </c>
      <c r="J22" s="7">
        <f>'08.TDS'!F22</f>
        <v>0</v>
      </c>
      <c r="K22" s="7">
        <f>'14.Bank Statement'!G20</f>
        <v>0</v>
      </c>
      <c r="L22" s="7">
        <f>'14.Bank Statement'!H20</f>
        <v>0</v>
      </c>
      <c r="M22" s="8"/>
      <c r="N22" s="8"/>
      <c r="O22" s="8">
        <f t="shared" si="54"/>
        <v>0</v>
      </c>
      <c r="P22" s="8">
        <f t="shared" si="55"/>
        <v>0</v>
      </c>
      <c r="Q22" s="8"/>
      <c r="R22" s="8">
        <f t="shared" si="56"/>
        <v>0</v>
      </c>
      <c r="S22" s="8">
        <f t="shared" si="57"/>
        <v>0</v>
      </c>
      <c r="T22" s="8">
        <f t="shared" si="58"/>
        <v>0</v>
      </c>
      <c r="U22" s="8"/>
      <c r="V22" s="8">
        <f t="shared" si="59"/>
        <v>0</v>
      </c>
      <c r="W22" s="7">
        <f>'03.Attendance'!H22</f>
        <v>0</v>
      </c>
      <c r="X22" s="7">
        <f>'04.Leaves'!Q22</f>
        <v>0</v>
      </c>
      <c r="Y22" s="7">
        <f>'03.Attendance'!AS22</f>
        <v>0</v>
      </c>
      <c r="Z22" s="5" t="e">
        <f t="shared" si="60"/>
        <v>#DIV/0!</v>
      </c>
      <c r="AA22" s="5"/>
      <c r="AB22" s="5" t="e">
        <f t="shared" si="61"/>
        <v>#DIV/0!</v>
      </c>
      <c r="AC22" s="5"/>
      <c r="AD22" s="5" t="e">
        <f t="shared" si="62"/>
        <v>#DIV/0!</v>
      </c>
      <c r="AE22" s="5"/>
      <c r="AF22" s="5" t="e">
        <f t="shared" si="63"/>
        <v>#DIV/0!</v>
      </c>
      <c r="AG22" s="5"/>
      <c r="AH22" s="5" t="e">
        <f t="shared" si="64"/>
        <v>#DIV/0!</v>
      </c>
      <c r="AI22" s="5"/>
      <c r="AJ22" s="5" t="e">
        <f t="shared" si="65"/>
        <v>#DIV/0!</v>
      </c>
      <c r="AK22" s="5" t="e">
        <f t="shared" si="66"/>
        <v>#DIV/0!</v>
      </c>
      <c r="AL22" s="5" t="e">
        <f t="shared" si="67"/>
        <v>#DIV/0!</v>
      </c>
      <c r="AM22" s="5" t="e">
        <f>'07.Professional Tax'!Q22</f>
        <v>#DIV/0!</v>
      </c>
      <c r="AN22" s="5" t="e">
        <f>'08.TDS'!R22</f>
        <v>#DIV/0!</v>
      </c>
      <c r="AO22" s="5" t="e">
        <f>'09.Advances'!L22</f>
        <v>#DIV/0!</v>
      </c>
      <c r="AP22" s="5"/>
      <c r="AQ22" s="5"/>
      <c r="AR22" s="5"/>
      <c r="AS22" s="44">
        <f>'12.Mobile'!I22</f>
        <v>0</v>
      </c>
      <c r="AT22" s="5" t="e">
        <f t="shared" si="68"/>
        <v>#DIV/0!</v>
      </c>
      <c r="AU22" s="5" t="e">
        <f t="shared" si="69"/>
        <v>#DIV/0!</v>
      </c>
      <c r="AV22" s="5" t="e">
        <f t="shared" si="70"/>
        <v>#DIV/0!</v>
      </c>
      <c r="AW22" s="5" t="e">
        <f t="shared" si="71"/>
        <v>#DIV/0!</v>
      </c>
      <c r="AX22" s="5" t="e">
        <f t="shared" si="72"/>
        <v>#DIV/0!</v>
      </c>
      <c r="AY22" s="5" t="e">
        <f t="shared" si="73"/>
        <v>#DIV/0!</v>
      </c>
      <c r="AZ22" s="5" t="e">
        <f t="shared" si="74"/>
        <v>#DIV/0!</v>
      </c>
      <c r="BA22" s="5" t="e">
        <f t="shared" si="75"/>
        <v>#DIV/0!</v>
      </c>
      <c r="BB22" s="5" t="e">
        <f t="shared" si="76"/>
        <v>#DIV/0!</v>
      </c>
      <c r="BC22" s="5"/>
      <c r="BD22" s="5"/>
      <c r="BE22" s="5" t="e">
        <f t="shared" si="77"/>
        <v>#DIV/0!</v>
      </c>
      <c r="BF22" s="5"/>
    </row>
    <row r="23" spans="1:58">
      <c r="A23" s="3">
        <v>7</v>
      </c>
      <c r="B23" s="20">
        <f>'02.Personal Details'!B22</f>
        <v>0</v>
      </c>
      <c r="C23" s="5">
        <f>'02.Personal Details'!C22</f>
        <v>0</v>
      </c>
      <c r="D23" s="5">
        <f>'02.Personal Details'!D22</f>
        <v>0</v>
      </c>
      <c r="E23" s="5">
        <f>'02.Personal Details'!E22</f>
        <v>0</v>
      </c>
      <c r="F23" s="5">
        <f>'02.Personal Details'!V22</f>
        <v>0</v>
      </c>
      <c r="G23" s="5">
        <f>'02.Personal Details'!W22</f>
        <v>0</v>
      </c>
      <c r="H23" s="7">
        <f>'05.EPF'!H23</f>
        <v>0</v>
      </c>
      <c r="I23" s="7">
        <f>'06.ESIC'!H23</f>
        <v>0</v>
      </c>
      <c r="J23" s="7">
        <f>'08.TDS'!F23</f>
        <v>0</v>
      </c>
      <c r="K23" s="7">
        <f>'14.Bank Statement'!G21</f>
        <v>0</v>
      </c>
      <c r="L23" s="7">
        <f>'14.Bank Statement'!H21</f>
        <v>0</v>
      </c>
      <c r="M23" s="8"/>
      <c r="N23" s="8"/>
      <c r="O23" s="8">
        <f t="shared" si="54"/>
        <v>0</v>
      </c>
      <c r="P23" s="8">
        <f t="shared" si="55"/>
        <v>0</v>
      </c>
      <c r="Q23" s="8"/>
      <c r="R23" s="8">
        <f t="shared" si="56"/>
        <v>0</v>
      </c>
      <c r="S23" s="8">
        <f t="shared" si="57"/>
        <v>0</v>
      </c>
      <c r="T23" s="8">
        <f t="shared" si="58"/>
        <v>0</v>
      </c>
      <c r="U23" s="8"/>
      <c r="V23" s="8">
        <f t="shared" si="59"/>
        <v>0</v>
      </c>
      <c r="W23" s="7">
        <f>'03.Attendance'!H23</f>
        <v>0</v>
      </c>
      <c r="X23" s="7">
        <f>'04.Leaves'!Q23</f>
        <v>0</v>
      </c>
      <c r="Y23" s="7">
        <f>'03.Attendance'!AS23</f>
        <v>0</v>
      </c>
      <c r="Z23" s="5" t="e">
        <f t="shared" si="60"/>
        <v>#DIV/0!</v>
      </c>
      <c r="AA23" s="5"/>
      <c r="AB23" s="5" t="e">
        <f t="shared" si="61"/>
        <v>#DIV/0!</v>
      </c>
      <c r="AC23" s="5"/>
      <c r="AD23" s="5" t="e">
        <f t="shared" si="62"/>
        <v>#DIV/0!</v>
      </c>
      <c r="AE23" s="5"/>
      <c r="AF23" s="5" t="e">
        <f t="shared" si="63"/>
        <v>#DIV/0!</v>
      </c>
      <c r="AG23" s="5"/>
      <c r="AH23" s="5" t="e">
        <f t="shared" si="64"/>
        <v>#DIV/0!</v>
      </c>
      <c r="AI23" s="5"/>
      <c r="AJ23" s="5" t="e">
        <f t="shared" si="65"/>
        <v>#DIV/0!</v>
      </c>
      <c r="AK23" s="5" t="e">
        <f t="shared" si="66"/>
        <v>#DIV/0!</v>
      </c>
      <c r="AL23" s="5" t="e">
        <f t="shared" si="67"/>
        <v>#DIV/0!</v>
      </c>
      <c r="AM23" s="5" t="e">
        <f>'07.Professional Tax'!Q23</f>
        <v>#DIV/0!</v>
      </c>
      <c r="AN23" s="5" t="e">
        <f>'08.TDS'!R23</f>
        <v>#DIV/0!</v>
      </c>
      <c r="AO23" s="5" t="e">
        <f>'09.Advances'!L23</f>
        <v>#DIV/0!</v>
      </c>
      <c r="AP23" s="5"/>
      <c r="AQ23" s="5"/>
      <c r="AR23" s="5"/>
      <c r="AS23" s="44">
        <f>'12.Mobile'!I23</f>
        <v>0</v>
      </c>
      <c r="AT23" s="5" t="e">
        <f t="shared" si="68"/>
        <v>#DIV/0!</v>
      </c>
      <c r="AU23" s="5" t="e">
        <f t="shared" si="69"/>
        <v>#DIV/0!</v>
      </c>
      <c r="AV23" s="5" t="e">
        <f t="shared" si="70"/>
        <v>#DIV/0!</v>
      </c>
      <c r="AW23" s="5" t="e">
        <f t="shared" si="71"/>
        <v>#DIV/0!</v>
      </c>
      <c r="AX23" s="5" t="e">
        <f t="shared" si="72"/>
        <v>#DIV/0!</v>
      </c>
      <c r="AY23" s="5" t="e">
        <f t="shared" si="73"/>
        <v>#DIV/0!</v>
      </c>
      <c r="AZ23" s="5" t="e">
        <f t="shared" si="74"/>
        <v>#DIV/0!</v>
      </c>
      <c r="BA23" s="5" t="e">
        <f t="shared" si="75"/>
        <v>#DIV/0!</v>
      </c>
      <c r="BB23" s="5" t="e">
        <f t="shared" si="76"/>
        <v>#DIV/0!</v>
      </c>
      <c r="BC23" s="5"/>
      <c r="BD23" s="5"/>
      <c r="BE23" s="5" t="e">
        <f t="shared" si="77"/>
        <v>#DIV/0!</v>
      </c>
      <c r="BF23" s="5"/>
    </row>
    <row r="24" spans="1:58">
      <c r="A24" s="3">
        <v>8</v>
      </c>
      <c r="B24" s="20">
        <f>'02.Personal Details'!B23</f>
        <v>0</v>
      </c>
      <c r="C24" s="5">
        <f>'02.Personal Details'!C23</f>
        <v>0</v>
      </c>
      <c r="D24" s="5">
        <f>'02.Personal Details'!D23</f>
        <v>0</v>
      </c>
      <c r="E24" s="5">
        <f>'02.Personal Details'!E23</f>
        <v>0</v>
      </c>
      <c r="F24" s="5">
        <f>'02.Personal Details'!V23</f>
        <v>0</v>
      </c>
      <c r="G24" s="5">
        <f>'02.Personal Details'!W23</f>
        <v>0</v>
      </c>
      <c r="H24" s="7">
        <f>'05.EPF'!H24</f>
        <v>0</v>
      </c>
      <c r="I24" s="7">
        <f>'06.ESIC'!H24</f>
        <v>0</v>
      </c>
      <c r="J24" s="7">
        <f>'08.TDS'!F24</f>
        <v>0</v>
      </c>
      <c r="K24" s="7">
        <f>'14.Bank Statement'!G22</f>
        <v>0</v>
      </c>
      <c r="L24" s="7">
        <f>'14.Bank Statement'!H22</f>
        <v>0</v>
      </c>
      <c r="M24" s="8"/>
      <c r="N24" s="8"/>
      <c r="O24" s="8">
        <f t="shared" si="54"/>
        <v>0</v>
      </c>
      <c r="P24" s="8">
        <f t="shared" si="55"/>
        <v>0</v>
      </c>
      <c r="Q24" s="8"/>
      <c r="R24" s="8">
        <f t="shared" si="56"/>
        <v>0</v>
      </c>
      <c r="S24" s="8">
        <f t="shared" si="57"/>
        <v>0</v>
      </c>
      <c r="T24" s="8">
        <f t="shared" si="58"/>
        <v>0</v>
      </c>
      <c r="U24" s="8"/>
      <c r="V24" s="8">
        <f t="shared" si="59"/>
        <v>0</v>
      </c>
      <c r="W24" s="7">
        <f>'03.Attendance'!H24</f>
        <v>0</v>
      </c>
      <c r="X24" s="7">
        <f>'04.Leaves'!Q24</f>
        <v>0</v>
      </c>
      <c r="Y24" s="7">
        <f>'03.Attendance'!AS24</f>
        <v>0</v>
      </c>
      <c r="Z24" s="5" t="e">
        <f t="shared" si="60"/>
        <v>#DIV/0!</v>
      </c>
      <c r="AA24" s="5"/>
      <c r="AB24" s="5" t="e">
        <f t="shared" si="61"/>
        <v>#DIV/0!</v>
      </c>
      <c r="AC24" s="5"/>
      <c r="AD24" s="5" t="e">
        <f t="shared" si="62"/>
        <v>#DIV/0!</v>
      </c>
      <c r="AE24" s="5"/>
      <c r="AF24" s="5" t="e">
        <f t="shared" si="63"/>
        <v>#DIV/0!</v>
      </c>
      <c r="AG24" s="5"/>
      <c r="AH24" s="5" t="e">
        <f t="shared" si="64"/>
        <v>#DIV/0!</v>
      </c>
      <c r="AI24" s="5"/>
      <c r="AJ24" s="5" t="e">
        <f t="shared" si="65"/>
        <v>#DIV/0!</v>
      </c>
      <c r="AK24" s="5" t="e">
        <f t="shared" si="66"/>
        <v>#DIV/0!</v>
      </c>
      <c r="AL24" s="5" t="e">
        <f t="shared" si="67"/>
        <v>#DIV/0!</v>
      </c>
      <c r="AM24" s="5" t="e">
        <f>'07.Professional Tax'!Q24</f>
        <v>#DIV/0!</v>
      </c>
      <c r="AN24" s="5" t="e">
        <f>'08.TDS'!R24</f>
        <v>#DIV/0!</v>
      </c>
      <c r="AO24" s="5" t="e">
        <f>'09.Advances'!L24</f>
        <v>#DIV/0!</v>
      </c>
      <c r="AP24" s="5"/>
      <c r="AQ24" s="5"/>
      <c r="AR24" s="5"/>
      <c r="AS24" s="44">
        <f>'12.Mobile'!I24</f>
        <v>0</v>
      </c>
      <c r="AT24" s="5" t="e">
        <f t="shared" si="68"/>
        <v>#DIV/0!</v>
      </c>
      <c r="AU24" s="5" t="e">
        <f t="shared" si="69"/>
        <v>#DIV/0!</v>
      </c>
      <c r="AV24" s="5" t="e">
        <f t="shared" si="70"/>
        <v>#DIV/0!</v>
      </c>
      <c r="AW24" s="5" t="e">
        <f t="shared" si="71"/>
        <v>#DIV/0!</v>
      </c>
      <c r="AX24" s="5" t="e">
        <f t="shared" si="72"/>
        <v>#DIV/0!</v>
      </c>
      <c r="AY24" s="5" t="e">
        <f t="shared" si="73"/>
        <v>#DIV/0!</v>
      </c>
      <c r="AZ24" s="5" t="e">
        <f t="shared" si="74"/>
        <v>#DIV/0!</v>
      </c>
      <c r="BA24" s="5" t="e">
        <f t="shared" si="75"/>
        <v>#DIV/0!</v>
      </c>
      <c r="BB24" s="5" t="e">
        <f t="shared" si="76"/>
        <v>#DIV/0!</v>
      </c>
      <c r="BC24" s="5"/>
      <c r="BD24" s="5"/>
      <c r="BE24" s="5" t="e">
        <f t="shared" si="77"/>
        <v>#DIV/0!</v>
      </c>
      <c r="BF24" s="5"/>
    </row>
    <row r="25" spans="1:58">
      <c r="A25" s="3">
        <v>9</v>
      </c>
      <c r="B25" s="20">
        <f>'02.Personal Details'!B24</f>
        <v>0</v>
      </c>
      <c r="C25" s="5">
        <f>'02.Personal Details'!C24</f>
        <v>0</v>
      </c>
      <c r="D25" s="5">
        <f>'02.Personal Details'!D24</f>
        <v>0</v>
      </c>
      <c r="E25" s="5">
        <f>'02.Personal Details'!E24</f>
        <v>0</v>
      </c>
      <c r="F25" s="5">
        <f>'02.Personal Details'!V24</f>
        <v>0</v>
      </c>
      <c r="G25" s="5">
        <f>'02.Personal Details'!W24</f>
        <v>0</v>
      </c>
      <c r="H25" s="7">
        <f>'05.EPF'!H25</f>
        <v>0</v>
      </c>
      <c r="I25" s="7">
        <f>'06.ESIC'!H25</f>
        <v>0</v>
      </c>
      <c r="J25" s="7">
        <f>'08.TDS'!F25</f>
        <v>0</v>
      </c>
      <c r="K25" s="7">
        <f>'14.Bank Statement'!G23</f>
        <v>0</v>
      </c>
      <c r="L25" s="7">
        <f>'14.Bank Statement'!H23</f>
        <v>0</v>
      </c>
      <c r="M25" s="8"/>
      <c r="N25" s="8"/>
      <c r="O25" s="8">
        <f t="shared" si="54"/>
        <v>0</v>
      </c>
      <c r="P25" s="8">
        <f t="shared" si="55"/>
        <v>0</v>
      </c>
      <c r="Q25" s="8"/>
      <c r="R25" s="8">
        <f t="shared" si="56"/>
        <v>0</v>
      </c>
      <c r="S25" s="8">
        <f t="shared" si="57"/>
        <v>0</v>
      </c>
      <c r="T25" s="8">
        <f t="shared" si="58"/>
        <v>0</v>
      </c>
      <c r="U25" s="8"/>
      <c r="V25" s="8">
        <f t="shared" si="59"/>
        <v>0</v>
      </c>
      <c r="W25" s="7">
        <f>'03.Attendance'!H25</f>
        <v>0</v>
      </c>
      <c r="X25" s="7">
        <f>'04.Leaves'!Q25</f>
        <v>0</v>
      </c>
      <c r="Y25" s="7">
        <f>'03.Attendance'!AS25</f>
        <v>0</v>
      </c>
      <c r="Z25" s="5" t="e">
        <f t="shared" si="60"/>
        <v>#DIV/0!</v>
      </c>
      <c r="AA25" s="5"/>
      <c r="AB25" s="5" t="e">
        <f t="shared" si="61"/>
        <v>#DIV/0!</v>
      </c>
      <c r="AC25" s="5"/>
      <c r="AD25" s="5" t="e">
        <f t="shared" si="62"/>
        <v>#DIV/0!</v>
      </c>
      <c r="AE25" s="5"/>
      <c r="AF25" s="5" t="e">
        <f t="shared" si="63"/>
        <v>#DIV/0!</v>
      </c>
      <c r="AG25" s="5"/>
      <c r="AH25" s="5" t="e">
        <f t="shared" si="64"/>
        <v>#DIV/0!</v>
      </c>
      <c r="AI25" s="5"/>
      <c r="AJ25" s="5" t="e">
        <f t="shared" si="65"/>
        <v>#DIV/0!</v>
      </c>
      <c r="AK25" s="5" t="e">
        <f t="shared" si="66"/>
        <v>#DIV/0!</v>
      </c>
      <c r="AL25" s="5" t="e">
        <f t="shared" si="67"/>
        <v>#DIV/0!</v>
      </c>
      <c r="AM25" s="5" t="e">
        <f>'07.Professional Tax'!Q25</f>
        <v>#DIV/0!</v>
      </c>
      <c r="AN25" s="5" t="e">
        <f>'08.TDS'!R25</f>
        <v>#DIV/0!</v>
      </c>
      <c r="AO25" s="5" t="e">
        <f>'09.Advances'!L25</f>
        <v>#DIV/0!</v>
      </c>
      <c r="AP25" s="5"/>
      <c r="AQ25" s="5"/>
      <c r="AR25" s="5"/>
      <c r="AS25" s="44">
        <f>'12.Mobile'!I25</f>
        <v>0</v>
      </c>
      <c r="AT25" s="5" t="e">
        <f t="shared" si="68"/>
        <v>#DIV/0!</v>
      </c>
      <c r="AU25" s="5" t="e">
        <f t="shared" si="69"/>
        <v>#DIV/0!</v>
      </c>
      <c r="AV25" s="5" t="e">
        <f t="shared" si="70"/>
        <v>#DIV/0!</v>
      </c>
      <c r="AW25" s="5" t="e">
        <f t="shared" si="71"/>
        <v>#DIV/0!</v>
      </c>
      <c r="AX25" s="5" t="e">
        <f t="shared" si="72"/>
        <v>#DIV/0!</v>
      </c>
      <c r="AY25" s="5" t="e">
        <f t="shared" si="73"/>
        <v>#DIV/0!</v>
      </c>
      <c r="AZ25" s="5" t="e">
        <f t="shared" si="74"/>
        <v>#DIV/0!</v>
      </c>
      <c r="BA25" s="5" t="e">
        <f t="shared" si="75"/>
        <v>#DIV/0!</v>
      </c>
      <c r="BB25" s="5" t="e">
        <f t="shared" si="76"/>
        <v>#DIV/0!</v>
      </c>
      <c r="BC25" s="5"/>
      <c r="BD25" s="5"/>
      <c r="BE25" s="5" t="e">
        <f t="shared" si="77"/>
        <v>#DIV/0!</v>
      </c>
      <c r="BF25" s="5"/>
    </row>
    <row r="26" spans="1:58">
      <c r="A26" s="3">
        <v>10</v>
      </c>
      <c r="B26" s="20">
        <f>'02.Personal Details'!B25</f>
        <v>0</v>
      </c>
      <c r="C26" s="5">
        <f>'02.Personal Details'!C25</f>
        <v>0</v>
      </c>
      <c r="D26" s="5">
        <f>'02.Personal Details'!D25</f>
        <v>0</v>
      </c>
      <c r="E26" s="5">
        <f>'02.Personal Details'!E25</f>
        <v>0</v>
      </c>
      <c r="F26" s="5">
        <f>'02.Personal Details'!V25</f>
        <v>0</v>
      </c>
      <c r="G26" s="5">
        <f>'02.Personal Details'!W25</f>
        <v>0</v>
      </c>
      <c r="H26" s="7">
        <f>'05.EPF'!H26</f>
        <v>0</v>
      </c>
      <c r="I26" s="7">
        <f>'06.ESIC'!H26</f>
        <v>0</v>
      </c>
      <c r="J26" s="7">
        <f>'08.TDS'!F26</f>
        <v>0</v>
      </c>
      <c r="K26" s="7">
        <f>'14.Bank Statement'!G24</f>
        <v>0</v>
      </c>
      <c r="L26" s="7">
        <f>'14.Bank Statement'!H24</f>
        <v>0</v>
      </c>
      <c r="M26" s="8"/>
      <c r="N26" s="8"/>
      <c r="O26" s="8">
        <f t="shared" si="54"/>
        <v>0</v>
      </c>
      <c r="P26" s="8">
        <f t="shared" si="55"/>
        <v>0</v>
      </c>
      <c r="Q26" s="8"/>
      <c r="R26" s="8">
        <f t="shared" si="56"/>
        <v>0</v>
      </c>
      <c r="S26" s="8">
        <f t="shared" si="57"/>
        <v>0</v>
      </c>
      <c r="T26" s="8">
        <f t="shared" si="58"/>
        <v>0</v>
      </c>
      <c r="U26" s="8"/>
      <c r="V26" s="8">
        <f t="shared" si="59"/>
        <v>0</v>
      </c>
      <c r="W26" s="7">
        <f>'03.Attendance'!H26</f>
        <v>0</v>
      </c>
      <c r="X26" s="7">
        <f>'04.Leaves'!Q26</f>
        <v>0</v>
      </c>
      <c r="Y26" s="7">
        <f>'03.Attendance'!AS26</f>
        <v>0</v>
      </c>
      <c r="Z26" s="5" t="e">
        <f t="shared" si="60"/>
        <v>#DIV/0!</v>
      </c>
      <c r="AA26" s="5"/>
      <c r="AB26" s="5" t="e">
        <f t="shared" si="61"/>
        <v>#DIV/0!</v>
      </c>
      <c r="AC26" s="5"/>
      <c r="AD26" s="5" t="e">
        <f t="shared" si="62"/>
        <v>#DIV/0!</v>
      </c>
      <c r="AE26" s="5"/>
      <c r="AF26" s="5" t="e">
        <f t="shared" si="63"/>
        <v>#DIV/0!</v>
      </c>
      <c r="AG26" s="5"/>
      <c r="AH26" s="5" t="e">
        <f t="shared" si="64"/>
        <v>#DIV/0!</v>
      </c>
      <c r="AI26" s="5"/>
      <c r="AJ26" s="5" t="e">
        <f t="shared" si="65"/>
        <v>#DIV/0!</v>
      </c>
      <c r="AK26" s="5" t="e">
        <f t="shared" si="66"/>
        <v>#DIV/0!</v>
      </c>
      <c r="AL26" s="5" t="e">
        <f t="shared" si="67"/>
        <v>#DIV/0!</v>
      </c>
      <c r="AM26" s="5" t="e">
        <f>'07.Professional Tax'!Q26</f>
        <v>#DIV/0!</v>
      </c>
      <c r="AN26" s="5" t="e">
        <f>'08.TDS'!R26</f>
        <v>#DIV/0!</v>
      </c>
      <c r="AO26" s="5" t="e">
        <f>'09.Advances'!L26</f>
        <v>#DIV/0!</v>
      </c>
      <c r="AP26" s="5"/>
      <c r="AQ26" s="5"/>
      <c r="AR26" s="5"/>
      <c r="AS26" s="44">
        <f>'12.Mobile'!I26</f>
        <v>0</v>
      </c>
      <c r="AT26" s="5" t="e">
        <f t="shared" si="68"/>
        <v>#DIV/0!</v>
      </c>
      <c r="AU26" s="5" t="e">
        <f t="shared" si="69"/>
        <v>#DIV/0!</v>
      </c>
      <c r="AV26" s="5" t="e">
        <f t="shared" si="70"/>
        <v>#DIV/0!</v>
      </c>
      <c r="AW26" s="5" t="e">
        <f t="shared" si="71"/>
        <v>#DIV/0!</v>
      </c>
      <c r="AX26" s="5" t="e">
        <f t="shared" si="72"/>
        <v>#DIV/0!</v>
      </c>
      <c r="AY26" s="5" t="e">
        <f t="shared" si="73"/>
        <v>#DIV/0!</v>
      </c>
      <c r="AZ26" s="5" t="e">
        <f t="shared" si="74"/>
        <v>#DIV/0!</v>
      </c>
      <c r="BA26" s="5" t="e">
        <f t="shared" si="75"/>
        <v>#DIV/0!</v>
      </c>
      <c r="BB26" s="5" t="e">
        <f t="shared" si="76"/>
        <v>#DIV/0!</v>
      </c>
      <c r="BC26" s="5"/>
      <c r="BD26" s="5"/>
      <c r="BE26" s="5" t="e">
        <f t="shared" si="77"/>
        <v>#DIV/0!</v>
      </c>
      <c r="BF26" s="5"/>
    </row>
    <row r="27" spans="1:58">
      <c r="A27" s="3">
        <v>11</v>
      </c>
      <c r="B27" s="20">
        <f>'02.Personal Details'!B26</f>
        <v>0</v>
      </c>
      <c r="C27" s="5">
        <f>'02.Personal Details'!C26</f>
        <v>0</v>
      </c>
      <c r="D27" s="5">
        <f>'02.Personal Details'!D26</f>
        <v>0</v>
      </c>
      <c r="E27" s="5">
        <f>'02.Personal Details'!E26</f>
        <v>0</v>
      </c>
      <c r="F27" s="5">
        <f>'02.Personal Details'!V26</f>
        <v>0</v>
      </c>
      <c r="G27" s="5">
        <f>'02.Personal Details'!W26</f>
        <v>0</v>
      </c>
      <c r="H27" s="7">
        <f>'05.EPF'!H27</f>
        <v>0</v>
      </c>
      <c r="I27" s="7">
        <f>'06.ESIC'!H27</f>
        <v>0</v>
      </c>
      <c r="J27" s="7">
        <f>'08.TDS'!F27</f>
        <v>0</v>
      </c>
      <c r="K27" s="7">
        <f>'14.Bank Statement'!G25</f>
        <v>0</v>
      </c>
      <c r="L27" s="7">
        <f>'14.Bank Statement'!H25</f>
        <v>0</v>
      </c>
      <c r="M27" s="1"/>
      <c r="N27" s="1"/>
      <c r="O27" s="8">
        <f t="shared" si="54"/>
        <v>0</v>
      </c>
      <c r="P27" s="8">
        <f t="shared" si="55"/>
        <v>0</v>
      </c>
      <c r="Q27" s="1"/>
      <c r="R27" s="8">
        <f t="shared" si="56"/>
        <v>0</v>
      </c>
      <c r="S27" s="8">
        <f t="shared" si="57"/>
        <v>0</v>
      </c>
      <c r="T27" s="8">
        <f t="shared" si="58"/>
        <v>0</v>
      </c>
      <c r="U27" s="8"/>
      <c r="V27" s="8">
        <f t="shared" si="59"/>
        <v>0</v>
      </c>
      <c r="W27" s="7">
        <f>'03.Attendance'!H27</f>
        <v>0</v>
      </c>
      <c r="X27" s="7">
        <f>'04.Leaves'!Q27</f>
        <v>0</v>
      </c>
      <c r="Y27" s="7">
        <f>'03.Attendance'!AS27</f>
        <v>0</v>
      </c>
      <c r="Z27" s="5" t="e">
        <f t="shared" si="60"/>
        <v>#DIV/0!</v>
      </c>
      <c r="AA27" s="5"/>
      <c r="AB27" s="5" t="e">
        <f t="shared" si="61"/>
        <v>#DIV/0!</v>
      </c>
      <c r="AC27" s="5"/>
      <c r="AD27" s="5" t="e">
        <f t="shared" si="62"/>
        <v>#DIV/0!</v>
      </c>
      <c r="AE27" s="5"/>
      <c r="AF27" s="5" t="e">
        <f t="shared" si="63"/>
        <v>#DIV/0!</v>
      </c>
      <c r="AG27" s="5"/>
      <c r="AH27" s="5" t="e">
        <f t="shared" si="64"/>
        <v>#DIV/0!</v>
      </c>
      <c r="AI27" s="5"/>
      <c r="AJ27" s="5" t="e">
        <f t="shared" si="65"/>
        <v>#DIV/0!</v>
      </c>
      <c r="AK27" s="5" t="e">
        <f t="shared" si="66"/>
        <v>#DIV/0!</v>
      </c>
      <c r="AL27" s="5" t="e">
        <f t="shared" si="67"/>
        <v>#DIV/0!</v>
      </c>
      <c r="AM27" s="5" t="e">
        <f>'07.Professional Tax'!Q27</f>
        <v>#DIV/0!</v>
      </c>
      <c r="AN27" s="5" t="e">
        <f>'08.TDS'!R27</f>
        <v>#DIV/0!</v>
      </c>
      <c r="AO27" s="5" t="e">
        <f>'09.Advances'!L27</f>
        <v>#DIV/0!</v>
      </c>
      <c r="AP27" s="1"/>
      <c r="AQ27" s="1"/>
      <c r="AR27" s="1"/>
      <c r="AS27" s="44">
        <f>'12.Mobile'!I27</f>
        <v>0</v>
      </c>
      <c r="AT27" s="5" t="e">
        <f t="shared" si="68"/>
        <v>#DIV/0!</v>
      </c>
      <c r="AU27" s="5" t="e">
        <f t="shared" si="69"/>
        <v>#DIV/0!</v>
      </c>
      <c r="AV27" s="5" t="e">
        <f t="shared" si="70"/>
        <v>#DIV/0!</v>
      </c>
      <c r="AW27" s="5" t="e">
        <f t="shared" si="71"/>
        <v>#DIV/0!</v>
      </c>
      <c r="AX27" s="5" t="e">
        <f t="shared" si="72"/>
        <v>#DIV/0!</v>
      </c>
      <c r="AY27" s="5" t="e">
        <f t="shared" si="73"/>
        <v>#DIV/0!</v>
      </c>
      <c r="AZ27" s="5" t="e">
        <f t="shared" si="74"/>
        <v>#DIV/0!</v>
      </c>
      <c r="BA27" s="5" t="e">
        <f t="shared" si="75"/>
        <v>#DIV/0!</v>
      </c>
      <c r="BB27" s="5" t="e">
        <f t="shared" si="76"/>
        <v>#DIV/0!</v>
      </c>
      <c r="BC27" s="1"/>
      <c r="BD27" s="1"/>
      <c r="BE27" s="5" t="e">
        <f t="shared" si="77"/>
        <v>#DIV/0!</v>
      </c>
      <c r="BF27" s="1"/>
    </row>
    <row r="28" spans="1:58">
      <c r="A28" s="3">
        <v>12</v>
      </c>
      <c r="B28" s="20">
        <f>'02.Personal Details'!B27</f>
        <v>0</v>
      </c>
      <c r="C28" s="5">
        <f>'02.Personal Details'!C27</f>
        <v>0</v>
      </c>
      <c r="D28" s="5">
        <f>'02.Personal Details'!D27</f>
        <v>0</v>
      </c>
      <c r="E28" s="5">
        <f>'02.Personal Details'!E27</f>
        <v>0</v>
      </c>
      <c r="F28" s="5">
        <f>'02.Personal Details'!V27</f>
        <v>0</v>
      </c>
      <c r="G28" s="5">
        <f>'02.Personal Details'!W27</f>
        <v>0</v>
      </c>
      <c r="H28" s="7">
        <f>'05.EPF'!H28</f>
        <v>0</v>
      </c>
      <c r="I28" s="7">
        <f>'06.ESIC'!H28</f>
        <v>0</v>
      </c>
      <c r="J28" s="7">
        <f>'08.TDS'!F28</f>
        <v>0</v>
      </c>
      <c r="K28" s="7">
        <f>'14.Bank Statement'!G26</f>
        <v>0</v>
      </c>
      <c r="L28" s="7">
        <f>'14.Bank Statement'!H26</f>
        <v>0</v>
      </c>
      <c r="M28" s="1"/>
      <c r="N28" s="1"/>
      <c r="O28" s="8">
        <f t="shared" si="54"/>
        <v>0</v>
      </c>
      <c r="P28" s="8">
        <f t="shared" si="55"/>
        <v>0</v>
      </c>
      <c r="Q28" s="1"/>
      <c r="R28" s="8">
        <f t="shared" si="56"/>
        <v>0</v>
      </c>
      <c r="S28" s="8">
        <f t="shared" si="57"/>
        <v>0</v>
      </c>
      <c r="T28" s="8">
        <f t="shared" si="58"/>
        <v>0</v>
      </c>
      <c r="U28" s="8"/>
      <c r="V28" s="8">
        <f t="shared" si="59"/>
        <v>0</v>
      </c>
      <c r="W28" s="7">
        <f>'03.Attendance'!H28</f>
        <v>0</v>
      </c>
      <c r="X28" s="7">
        <f>'04.Leaves'!Q28</f>
        <v>0</v>
      </c>
      <c r="Y28" s="7">
        <f>'03.Attendance'!AS28</f>
        <v>0</v>
      </c>
      <c r="Z28" s="5" t="e">
        <f t="shared" si="60"/>
        <v>#DIV/0!</v>
      </c>
      <c r="AA28" s="5"/>
      <c r="AB28" s="5" t="e">
        <f t="shared" si="61"/>
        <v>#DIV/0!</v>
      </c>
      <c r="AC28" s="5"/>
      <c r="AD28" s="5" t="e">
        <f t="shared" si="62"/>
        <v>#DIV/0!</v>
      </c>
      <c r="AE28" s="5"/>
      <c r="AF28" s="5" t="e">
        <f t="shared" si="63"/>
        <v>#DIV/0!</v>
      </c>
      <c r="AG28" s="5"/>
      <c r="AH28" s="5" t="e">
        <f t="shared" si="64"/>
        <v>#DIV/0!</v>
      </c>
      <c r="AI28" s="5"/>
      <c r="AJ28" s="5" t="e">
        <f t="shared" si="65"/>
        <v>#DIV/0!</v>
      </c>
      <c r="AK28" s="5" t="e">
        <f t="shared" si="66"/>
        <v>#DIV/0!</v>
      </c>
      <c r="AL28" s="5" t="e">
        <f t="shared" si="67"/>
        <v>#DIV/0!</v>
      </c>
      <c r="AM28" s="5" t="e">
        <f>'07.Professional Tax'!Q28</f>
        <v>#DIV/0!</v>
      </c>
      <c r="AN28" s="5" t="e">
        <f>'08.TDS'!R28</f>
        <v>#DIV/0!</v>
      </c>
      <c r="AO28" s="5" t="e">
        <f>'09.Advances'!L28</f>
        <v>#DIV/0!</v>
      </c>
      <c r="AP28" s="1"/>
      <c r="AQ28" s="1"/>
      <c r="AR28" s="1"/>
      <c r="AS28" s="44">
        <f>'12.Mobile'!I28</f>
        <v>0</v>
      </c>
      <c r="AT28" s="5" t="e">
        <f t="shared" si="68"/>
        <v>#DIV/0!</v>
      </c>
      <c r="AU28" s="5" t="e">
        <f t="shared" si="69"/>
        <v>#DIV/0!</v>
      </c>
      <c r="AV28" s="5" t="e">
        <f t="shared" si="70"/>
        <v>#DIV/0!</v>
      </c>
      <c r="AW28" s="5" t="e">
        <f t="shared" si="71"/>
        <v>#DIV/0!</v>
      </c>
      <c r="AX28" s="5" t="e">
        <f t="shared" si="72"/>
        <v>#DIV/0!</v>
      </c>
      <c r="AY28" s="5" t="e">
        <f t="shared" si="73"/>
        <v>#DIV/0!</v>
      </c>
      <c r="AZ28" s="5" t="e">
        <f t="shared" si="74"/>
        <v>#DIV/0!</v>
      </c>
      <c r="BA28" s="5" t="e">
        <f t="shared" si="75"/>
        <v>#DIV/0!</v>
      </c>
      <c r="BB28" s="5" t="e">
        <f t="shared" si="76"/>
        <v>#DIV/0!</v>
      </c>
      <c r="BC28" s="1"/>
      <c r="BD28" s="1"/>
      <c r="BE28" s="5" t="e">
        <f t="shared" si="77"/>
        <v>#DIV/0!</v>
      </c>
      <c r="BF28" s="1"/>
    </row>
    <row r="29" spans="1:58">
      <c r="A29" s="3">
        <v>13</v>
      </c>
      <c r="B29" s="20">
        <f>'02.Personal Details'!B28</f>
        <v>0</v>
      </c>
      <c r="C29" s="5">
        <f>'02.Personal Details'!C28</f>
        <v>0</v>
      </c>
      <c r="D29" s="5">
        <f>'02.Personal Details'!D28</f>
        <v>0</v>
      </c>
      <c r="E29" s="5">
        <f>'02.Personal Details'!E28</f>
        <v>0</v>
      </c>
      <c r="F29" s="5">
        <f>'02.Personal Details'!V28</f>
        <v>0</v>
      </c>
      <c r="G29" s="5">
        <f>'02.Personal Details'!W28</f>
        <v>0</v>
      </c>
      <c r="H29" s="7">
        <f>'05.EPF'!H29</f>
        <v>0</v>
      </c>
      <c r="I29" s="7">
        <f>'06.ESIC'!H29</f>
        <v>0</v>
      </c>
      <c r="J29" s="7">
        <f>'08.TDS'!F29</f>
        <v>0</v>
      </c>
      <c r="K29" s="7">
        <f>'14.Bank Statement'!G27</f>
        <v>0</v>
      </c>
      <c r="L29" s="7">
        <f>'14.Bank Statement'!H27</f>
        <v>0</v>
      </c>
      <c r="M29" s="1"/>
      <c r="N29" s="1"/>
      <c r="O29" s="8">
        <f t="shared" si="54"/>
        <v>0</v>
      </c>
      <c r="P29" s="8">
        <f t="shared" si="55"/>
        <v>0</v>
      </c>
      <c r="Q29" s="1"/>
      <c r="R29" s="8">
        <f t="shared" si="56"/>
        <v>0</v>
      </c>
      <c r="S29" s="8">
        <f t="shared" si="57"/>
        <v>0</v>
      </c>
      <c r="T29" s="8">
        <f t="shared" si="58"/>
        <v>0</v>
      </c>
      <c r="U29" s="8"/>
      <c r="V29" s="8">
        <f t="shared" si="59"/>
        <v>0</v>
      </c>
      <c r="W29" s="7">
        <f>'03.Attendance'!H29</f>
        <v>0</v>
      </c>
      <c r="X29" s="7">
        <f>'04.Leaves'!Q29</f>
        <v>0</v>
      </c>
      <c r="Y29" s="7">
        <f>'03.Attendance'!AS29</f>
        <v>0</v>
      </c>
      <c r="Z29" s="5" t="e">
        <f t="shared" si="60"/>
        <v>#DIV/0!</v>
      </c>
      <c r="AA29" s="5"/>
      <c r="AB29" s="5" t="e">
        <f t="shared" si="61"/>
        <v>#DIV/0!</v>
      </c>
      <c r="AC29" s="5"/>
      <c r="AD29" s="5" t="e">
        <f t="shared" si="62"/>
        <v>#DIV/0!</v>
      </c>
      <c r="AE29" s="5"/>
      <c r="AF29" s="5" t="e">
        <f t="shared" si="63"/>
        <v>#DIV/0!</v>
      </c>
      <c r="AG29" s="5"/>
      <c r="AH29" s="5" t="e">
        <f t="shared" si="64"/>
        <v>#DIV/0!</v>
      </c>
      <c r="AI29" s="5"/>
      <c r="AJ29" s="5" t="e">
        <f t="shared" si="65"/>
        <v>#DIV/0!</v>
      </c>
      <c r="AK29" s="5" t="e">
        <f t="shared" si="66"/>
        <v>#DIV/0!</v>
      </c>
      <c r="AL29" s="5" t="e">
        <f t="shared" si="67"/>
        <v>#DIV/0!</v>
      </c>
      <c r="AM29" s="5" t="e">
        <f>'07.Professional Tax'!Q29</f>
        <v>#DIV/0!</v>
      </c>
      <c r="AN29" s="5" t="e">
        <f>'08.TDS'!R29</f>
        <v>#DIV/0!</v>
      </c>
      <c r="AO29" s="5" t="e">
        <f>'09.Advances'!L29</f>
        <v>#DIV/0!</v>
      </c>
      <c r="AP29" s="1"/>
      <c r="AQ29" s="1"/>
      <c r="AR29" s="1"/>
      <c r="AS29" s="44">
        <f>'12.Mobile'!I29</f>
        <v>0</v>
      </c>
      <c r="AT29" s="5" t="e">
        <f t="shared" si="68"/>
        <v>#DIV/0!</v>
      </c>
      <c r="AU29" s="5" t="e">
        <f t="shared" si="69"/>
        <v>#DIV/0!</v>
      </c>
      <c r="AV29" s="5" t="e">
        <f t="shared" si="70"/>
        <v>#DIV/0!</v>
      </c>
      <c r="AW29" s="5" t="e">
        <f t="shared" si="71"/>
        <v>#DIV/0!</v>
      </c>
      <c r="AX29" s="5" t="e">
        <f t="shared" si="72"/>
        <v>#DIV/0!</v>
      </c>
      <c r="AY29" s="5" t="e">
        <f t="shared" si="73"/>
        <v>#DIV/0!</v>
      </c>
      <c r="AZ29" s="5" t="e">
        <f t="shared" si="74"/>
        <v>#DIV/0!</v>
      </c>
      <c r="BA29" s="5" t="e">
        <f t="shared" si="75"/>
        <v>#DIV/0!</v>
      </c>
      <c r="BB29" s="5" t="e">
        <f t="shared" si="76"/>
        <v>#DIV/0!</v>
      </c>
      <c r="BC29" s="1"/>
      <c r="BD29" s="1"/>
      <c r="BE29" s="5" t="e">
        <f t="shared" si="77"/>
        <v>#DIV/0!</v>
      </c>
      <c r="BF29" s="1"/>
    </row>
    <row r="30" spans="1:58">
      <c r="A30" s="3">
        <v>14</v>
      </c>
      <c r="B30" s="20">
        <f>'02.Personal Details'!B29</f>
        <v>0</v>
      </c>
      <c r="C30" s="5">
        <f>'02.Personal Details'!C29</f>
        <v>0</v>
      </c>
      <c r="D30" s="5">
        <f>'02.Personal Details'!D29</f>
        <v>0</v>
      </c>
      <c r="E30" s="5">
        <f>'02.Personal Details'!E29</f>
        <v>0</v>
      </c>
      <c r="F30" s="5">
        <f>'02.Personal Details'!V29</f>
        <v>0</v>
      </c>
      <c r="G30" s="5">
        <f>'02.Personal Details'!W29</f>
        <v>0</v>
      </c>
      <c r="H30" s="7">
        <f>'05.EPF'!H30</f>
        <v>0</v>
      </c>
      <c r="I30" s="7">
        <f>'06.ESIC'!H30</f>
        <v>0</v>
      </c>
      <c r="J30" s="7">
        <f>'08.TDS'!F30</f>
        <v>0</v>
      </c>
      <c r="K30" s="7">
        <f>'14.Bank Statement'!G28</f>
        <v>0</v>
      </c>
      <c r="L30" s="7">
        <f>'14.Bank Statement'!H28</f>
        <v>0</v>
      </c>
      <c r="M30" s="1"/>
      <c r="N30" s="1"/>
      <c r="O30" s="8">
        <f t="shared" si="54"/>
        <v>0</v>
      </c>
      <c r="P30" s="8">
        <f t="shared" si="55"/>
        <v>0</v>
      </c>
      <c r="Q30" s="1"/>
      <c r="R30" s="8">
        <f t="shared" si="56"/>
        <v>0</v>
      </c>
      <c r="S30" s="8">
        <f t="shared" si="57"/>
        <v>0</v>
      </c>
      <c r="T30" s="8">
        <f t="shared" si="58"/>
        <v>0</v>
      </c>
      <c r="U30" s="8"/>
      <c r="V30" s="8">
        <f t="shared" si="59"/>
        <v>0</v>
      </c>
      <c r="W30" s="7">
        <f>'03.Attendance'!H30</f>
        <v>0</v>
      </c>
      <c r="X30" s="7">
        <f>'04.Leaves'!Q30</f>
        <v>0</v>
      </c>
      <c r="Y30" s="7">
        <f>'03.Attendance'!AS30</f>
        <v>0</v>
      </c>
      <c r="Z30" s="5" t="e">
        <f t="shared" si="60"/>
        <v>#DIV/0!</v>
      </c>
      <c r="AA30" s="5"/>
      <c r="AB30" s="5" t="e">
        <f t="shared" si="61"/>
        <v>#DIV/0!</v>
      </c>
      <c r="AC30" s="5"/>
      <c r="AD30" s="5" t="e">
        <f t="shared" si="62"/>
        <v>#DIV/0!</v>
      </c>
      <c r="AE30" s="5"/>
      <c r="AF30" s="5" t="e">
        <f t="shared" si="63"/>
        <v>#DIV/0!</v>
      </c>
      <c r="AG30" s="5"/>
      <c r="AH30" s="5" t="e">
        <f t="shared" si="64"/>
        <v>#DIV/0!</v>
      </c>
      <c r="AI30" s="5"/>
      <c r="AJ30" s="5" t="e">
        <f t="shared" si="65"/>
        <v>#DIV/0!</v>
      </c>
      <c r="AK30" s="5" t="e">
        <f t="shared" si="66"/>
        <v>#DIV/0!</v>
      </c>
      <c r="AL30" s="5" t="e">
        <f t="shared" si="67"/>
        <v>#DIV/0!</v>
      </c>
      <c r="AM30" s="5" t="e">
        <f>'07.Professional Tax'!Q30</f>
        <v>#DIV/0!</v>
      </c>
      <c r="AN30" s="5" t="e">
        <f>'08.TDS'!R30</f>
        <v>#DIV/0!</v>
      </c>
      <c r="AO30" s="5" t="e">
        <f>'09.Advances'!L30</f>
        <v>#DIV/0!</v>
      </c>
      <c r="AP30" s="1"/>
      <c r="AQ30" s="1"/>
      <c r="AR30" s="1"/>
      <c r="AS30" s="44">
        <f>'12.Mobile'!I30</f>
        <v>0</v>
      </c>
      <c r="AT30" s="5" t="e">
        <f t="shared" si="68"/>
        <v>#DIV/0!</v>
      </c>
      <c r="AU30" s="5" t="e">
        <f t="shared" si="69"/>
        <v>#DIV/0!</v>
      </c>
      <c r="AV30" s="5" t="e">
        <f t="shared" si="70"/>
        <v>#DIV/0!</v>
      </c>
      <c r="AW30" s="5" t="e">
        <f t="shared" si="71"/>
        <v>#DIV/0!</v>
      </c>
      <c r="AX30" s="5" t="e">
        <f t="shared" si="72"/>
        <v>#DIV/0!</v>
      </c>
      <c r="AY30" s="5" t="e">
        <f t="shared" si="73"/>
        <v>#DIV/0!</v>
      </c>
      <c r="AZ30" s="5" t="e">
        <f t="shared" si="74"/>
        <v>#DIV/0!</v>
      </c>
      <c r="BA30" s="5" t="e">
        <f t="shared" si="75"/>
        <v>#DIV/0!</v>
      </c>
      <c r="BB30" s="5" t="e">
        <f t="shared" si="76"/>
        <v>#DIV/0!</v>
      </c>
      <c r="BC30" s="1"/>
      <c r="BD30" s="1"/>
      <c r="BE30" s="5" t="e">
        <f t="shared" si="77"/>
        <v>#DIV/0!</v>
      </c>
      <c r="BF30" s="1"/>
    </row>
    <row r="31" spans="1:58">
      <c r="A31" s="3">
        <v>15</v>
      </c>
      <c r="B31" s="20">
        <f>'02.Personal Details'!B30</f>
        <v>0</v>
      </c>
      <c r="C31" s="5">
        <f>'02.Personal Details'!C30</f>
        <v>0</v>
      </c>
      <c r="D31" s="5">
        <f>'02.Personal Details'!D30</f>
        <v>0</v>
      </c>
      <c r="E31" s="5">
        <f>'02.Personal Details'!E30</f>
        <v>0</v>
      </c>
      <c r="F31" s="5">
        <f>'02.Personal Details'!V30</f>
        <v>0</v>
      </c>
      <c r="G31" s="5">
        <f>'02.Personal Details'!W30</f>
        <v>0</v>
      </c>
      <c r="H31" s="7">
        <f>'05.EPF'!H31</f>
        <v>0</v>
      </c>
      <c r="I31" s="7">
        <f>'06.ESIC'!H31</f>
        <v>0</v>
      </c>
      <c r="J31" s="7">
        <f>'08.TDS'!F31</f>
        <v>0</v>
      </c>
      <c r="K31" s="7">
        <f>'14.Bank Statement'!G29</f>
        <v>0</v>
      </c>
      <c r="L31" s="7">
        <f>'14.Bank Statement'!H29</f>
        <v>0</v>
      </c>
      <c r="M31" s="1"/>
      <c r="N31" s="1"/>
      <c r="O31" s="8">
        <f t="shared" si="54"/>
        <v>0</v>
      </c>
      <c r="P31" s="8">
        <f t="shared" si="55"/>
        <v>0</v>
      </c>
      <c r="Q31" s="1"/>
      <c r="R31" s="8">
        <f t="shared" si="56"/>
        <v>0</v>
      </c>
      <c r="S31" s="8">
        <f t="shared" si="57"/>
        <v>0</v>
      </c>
      <c r="T31" s="8">
        <f t="shared" si="58"/>
        <v>0</v>
      </c>
      <c r="U31" s="8"/>
      <c r="V31" s="8">
        <f t="shared" si="59"/>
        <v>0</v>
      </c>
      <c r="W31" s="7">
        <f>'03.Attendance'!H31</f>
        <v>0</v>
      </c>
      <c r="X31" s="7">
        <f>'04.Leaves'!Q31</f>
        <v>0</v>
      </c>
      <c r="Y31" s="7">
        <f>'03.Attendance'!AS31</f>
        <v>0</v>
      </c>
      <c r="Z31" s="5" t="e">
        <f t="shared" si="60"/>
        <v>#DIV/0!</v>
      </c>
      <c r="AA31" s="5"/>
      <c r="AB31" s="5" t="e">
        <f t="shared" si="61"/>
        <v>#DIV/0!</v>
      </c>
      <c r="AC31" s="5"/>
      <c r="AD31" s="5" t="e">
        <f t="shared" si="62"/>
        <v>#DIV/0!</v>
      </c>
      <c r="AE31" s="5"/>
      <c r="AF31" s="5" t="e">
        <f t="shared" si="63"/>
        <v>#DIV/0!</v>
      </c>
      <c r="AG31" s="5"/>
      <c r="AH31" s="5" t="e">
        <f t="shared" si="64"/>
        <v>#DIV/0!</v>
      </c>
      <c r="AI31" s="5"/>
      <c r="AJ31" s="5" t="e">
        <f t="shared" si="65"/>
        <v>#DIV/0!</v>
      </c>
      <c r="AK31" s="5" t="e">
        <f t="shared" si="66"/>
        <v>#DIV/0!</v>
      </c>
      <c r="AL31" s="5" t="e">
        <f t="shared" si="67"/>
        <v>#DIV/0!</v>
      </c>
      <c r="AM31" s="5" t="e">
        <f>'07.Professional Tax'!Q31</f>
        <v>#DIV/0!</v>
      </c>
      <c r="AN31" s="5" t="e">
        <f>'08.TDS'!R31</f>
        <v>#DIV/0!</v>
      </c>
      <c r="AO31" s="5" t="e">
        <f>'09.Advances'!L31</f>
        <v>#DIV/0!</v>
      </c>
      <c r="AP31" s="1"/>
      <c r="AQ31" s="1"/>
      <c r="AR31" s="1"/>
      <c r="AS31" s="44">
        <f>'12.Mobile'!I31</f>
        <v>0</v>
      </c>
      <c r="AT31" s="5" t="e">
        <f t="shared" si="68"/>
        <v>#DIV/0!</v>
      </c>
      <c r="AU31" s="5" t="e">
        <f t="shared" si="69"/>
        <v>#DIV/0!</v>
      </c>
      <c r="AV31" s="5" t="e">
        <f t="shared" si="70"/>
        <v>#DIV/0!</v>
      </c>
      <c r="AW31" s="5" t="e">
        <f t="shared" si="71"/>
        <v>#DIV/0!</v>
      </c>
      <c r="AX31" s="5" t="e">
        <f t="shared" si="72"/>
        <v>#DIV/0!</v>
      </c>
      <c r="AY31" s="5" t="e">
        <f t="shared" si="73"/>
        <v>#DIV/0!</v>
      </c>
      <c r="AZ31" s="5" t="e">
        <f t="shared" si="74"/>
        <v>#DIV/0!</v>
      </c>
      <c r="BA31" s="5" t="e">
        <f t="shared" si="75"/>
        <v>#DIV/0!</v>
      </c>
      <c r="BB31" s="5" t="e">
        <f t="shared" si="76"/>
        <v>#DIV/0!</v>
      </c>
      <c r="BC31" s="1"/>
      <c r="BD31" s="1"/>
      <c r="BE31" s="5" t="e">
        <f t="shared" si="77"/>
        <v>#DIV/0!</v>
      </c>
      <c r="BF31" s="1"/>
    </row>
    <row r="32" spans="1:58">
      <c r="A32" s="3">
        <v>16</v>
      </c>
      <c r="B32" s="20">
        <f>'02.Personal Details'!B31</f>
        <v>0</v>
      </c>
      <c r="C32" s="5">
        <f>'02.Personal Details'!C31</f>
        <v>0</v>
      </c>
      <c r="D32" s="5">
        <f>'02.Personal Details'!D31</f>
        <v>0</v>
      </c>
      <c r="E32" s="5">
        <f>'02.Personal Details'!E31</f>
        <v>0</v>
      </c>
      <c r="F32" s="5">
        <f>'02.Personal Details'!V31</f>
        <v>0</v>
      </c>
      <c r="G32" s="5">
        <f>'02.Personal Details'!W31</f>
        <v>0</v>
      </c>
      <c r="H32" s="7">
        <f>'05.EPF'!H32</f>
        <v>0</v>
      </c>
      <c r="I32" s="7">
        <f>'06.ESIC'!H32</f>
        <v>0</v>
      </c>
      <c r="J32" s="7">
        <f>'08.TDS'!F32</f>
        <v>0</v>
      </c>
      <c r="K32" s="7">
        <f>'14.Bank Statement'!G30</f>
        <v>0</v>
      </c>
      <c r="L32" s="7">
        <f>'14.Bank Statement'!H30</f>
        <v>0</v>
      </c>
      <c r="M32" s="1"/>
      <c r="N32" s="1"/>
      <c r="O32" s="8">
        <f t="shared" si="54"/>
        <v>0</v>
      </c>
      <c r="P32" s="8">
        <f t="shared" si="55"/>
        <v>0</v>
      </c>
      <c r="Q32" s="1"/>
      <c r="R32" s="8">
        <f t="shared" si="56"/>
        <v>0</v>
      </c>
      <c r="S32" s="8">
        <f t="shared" si="57"/>
        <v>0</v>
      </c>
      <c r="T32" s="8">
        <f t="shared" si="58"/>
        <v>0</v>
      </c>
      <c r="U32" s="8"/>
      <c r="V32" s="8">
        <f t="shared" si="59"/>
        <v>0</v>
      </c>
      <c r="W32" s="7">
        <f>'03.Attendance'!H32</f>
        <v>0</v>
      </c>
      <c r="X32" s="7">
        <f>'04.Leaves'!Q32</f>
        <v>0</v>
      </c>
      <c r="Y32" s="7">
        <f>'03.Attendance'!AS32</f>
        <v>0</v>
      </c>
      <c r="Z32" s="5" t="e">
        <f t="shared" si="60"/>
        <v>#DIV/0!</v>
      </c>
      <c r="AA32" s="5"/>
      <c r="AB32" s="5" t="e">
        <f t="shared" si="61"/>
        <v>#DIV/0!</v>
      </c>
      <c r="AC32" s="5"/>
      <c r="AD32" s="5" t="e">
        <f t="shared" si="62"/>
        <v>#DIV/0!</v>
      </c>
      <c r="AE32" s="5"/>
      <c r="AF32" s="5" t="e">
        <f t="shared" si="63"/>
        <v>#DIV/0!</v>
      </c>
      <c r="AG32" s="5"/>
      <c r="AH32" s="5" t="e">
        <f t="shared" si="64"/>
        <v>#DIV/0!</v>
      </c>
      <c r="AI32" s="5"/>
      <c r="AJ32" s="5" t="e">
        <f t="shared" si="65"/>
        <v>#DIV/0!</v>
      </c>
      <c r="AK32" s="5" t="e">
        <f t="shared" si="66"/>
        <v>#DIV/0!</v>
      </c>
      <c r="AL32" s="5" t="e">
        <f t="shared" si="67"/>
        <v>#DIV/0!</v>
      </c>
      <c r="AM32" s="5" t="e">
        <f>'07.Professional Tax'!Q32</f>
        <v>#DIV/0!</v>
      </c>
      <c r="AN32" s="5" t="e">
        <f>'08.TDS'!R32</f>
        <v>#DIV/0!</v>
      </c>
      <c r="AO32" s="5" t="e">
        <f>'09.Advances'!L32</f>
        <v>#DIV/0!</v>
      </c>
      <c r="AP32" s="1"/>
      <c r="AQ32" s="1"/>
      <c r="AR32" s="1"/>
      <c r="AS32" s="44">
        <f>'12.Mobile'!I32</f>
        <v>0</v>
      </c>
      <c r="AT32" s="5" t="e">
        <f t="shared" si="68"/>
        <v>#DIV/0!</v>
      </c>
      <c r="AU32" s="5" t="e">
        <f t="shared" si="69"/>
        <v>#DIV/0!</v>
      </c>
      <c r="AV32" s="5" t="e">
        <f t="shared" si="70"/>
        <v>#DIV/0!</v>
      </c>
      <c r="AW32" s="5" t="e">
        <f t="shared" si="71"/>
        <v>#DIV/0!</v>
      </c>
      <c r="AX32" s="5" t="e">
        <f t="shared" si="72"/>
        <v>#DIV/0!</v>
      </c>
      <c r="AY32" s="5" t="e">
        <f t="shared" si="73"/>
        <v>#DIV/0!</v>
      </c>
      <c r="AZ32" s="5" t="e">
        <f t="shared" si="74"/>
        <v>#DIV/0!</v>
      </c>
      <c r="BA32" s="5" t="e">
        <f t="shared" si="75"/>
        <v>#DIV/0!</v>
      </c>
      <c r="BB32" s="5" t="e">
        <f t="shared" si="76"/>
        <v>#DIV/0!</v>
      </c>
      <c r="BC32" s="1"/>
      <c r="BD32" s="1"/>
      <c r="BE32" s="5" t="e">
        <f t="shared" si="77"/>
        <v>#DIV/0!</v>
      </c>
      <c r="BF32" s="1"/>
    </row>
    <row r="33" spans="1:58">
      <c r="A33" s="3">
        <v>17</v>
      </c>
      <c r="B33" s="20">
        <f>'02.Personal Details'!B32</f>
        <v>0</v>
      </c>
      <c r="C33" s="5">
        <f>'02.Personal Details'!C32</f>
        <v>0</v>
      </c>
      <c r="D33" s="5">
        <f>'02.Personal Details'!D32</f>
        <v>0</v>
      </c>
      <c r="E33" s="5">
        <f>'02.Personal Details'!E32</f>
        <v>0</v>
      </c>
      <c r="F33" s="5">
        <f>'02.Personal Details'!V32</f>
        <v>0</v>
      </c>
      <c r="G33" s="5">
        <f>'02.Personal Details'!W32</f>
        <v>0</v>
      </c>
      <c r="H33" s="7">
        <f>'05.EPF'!H33</f>
        <v>0</v>
      </c>
      <c r="I33" s="7">
        <f>'06.ESIC'!H33</f>
        <v>0</v>
      </c>
      <c r="J33" s="7">
        <f>'08.TDS'!F33</f>
        <v>0</v>
      </c>
      <c r="K33" s="7">
        <f>'14.Bank Statement'!G31</f>
        <v>0</v>
      </c>
      <c r="L33" s="7">
        <f>'14.Bank Statement'!H31</f>
        <v>0</v>
      </c>
      <c r="M33" s="1"/>
      <c r="N33" s="1"/>
      <c r="O33" s="8">
        <f t="shared" si="54"/>
        <v>0</v>
      </c>
      <c r="P33" s="8">
        <f t="shared" si="55"/>
        <v>0</v>
      </c>
      <c r="Q33" s="1"/>
      <c r="R33" s="8">
        <f t="shared" si="56"/>
        <v>0</v>
      </c>
      <c r="S33" s="8">
        <f t="shared" si="57"/>
        <v>0</v>
      </c>
      <c r="T33" s="8">
        <f t="shared" si="58"/>
        <v>0</v>
      </c>
      <c r="U33" s="8"/>
      <c r="V33" s="8">
        <f t="shared" si="59"/>
        <v>0</v>
      </c>
      <c r="W33" s="7">
        <f>'03.Attendance'!H33</f>
        <v>0</v>
      </c>
      <c r="X33" s="7">
        <f>'04.Leaves'!Q33</f>
        <v>0</v>
      </c>
      <c r="Y33" s="7">
        <f>'03.Attendance'!AS33</f>
        <v>0</v>
      </c>
      <c r="Z33" s="5" t="e">
        <f t="shared" si="60"/>
        <v>#DIV/0!</v>
      </c>
      <c r="AA33" s="5"/>
      <c r="AB33" s="5" t="e">
        <f t="shared" si="61"/>
        <v>#DIV/0!</v>
      </c>
      <c r="AC33" s="5"/>
      <c r="AD33" s="5" t="e">
        <f t="shared" si="62"/>
        <v>#DIV/0!</v>
      </c>
      <c r="AE33" s="5"/>
      <c r="AF33" s="5" t="e">
        <f t="shared" si="63"/>
        <v>#DIV/0!</v>
      </c>
      <c r="AG33" s="5"/>
      <c r="AH33" s="5" t="e">
        <f t="shared" si="64"/>
        <v>#DIV/0!</v>
      </c>
      <c r="AI33" s="5"/>
      <c r="AJ33" s="5" t="e">
        <f t="shared" si="65"/>
        <v>#DIV/0!</v>
      </c>
      <c r="AK33" s="5" t="e">
        <f t="shared" si="66"/>
        <v>#DIV/0!</v>
      </c>
      <c r="AL33" s="5" t="e">
        <f t="shared" si="67"/>
        <v>#DIV/0!</v>
      </c>
      <c r="AM33" s="5" t="e">
        <f>'07.Professional Tax'!Q33</f>
        <v>#DIV/0!</v>
      </c>
      <c r="AN33" s="5" t="e">
        <f>'08.TDS'!R33</f>
        <v>#DIV/0!</v>
      </c>
      <c r="AO33" s="5" t="e">
        <f>'09.Advances'!L33</f>
        <v>#DIV/0!</v>
      </c>
      <c r="AP33" s="1"/>
      <c r="AQ33" s="1"/>
      <c r="AR33" s="1"/>
      <c r="AS33" s="44">
        <f>'12.Mobile'!I33</f>
        <v>0</v>
      </c>
      <c r="AT33" s="5" t="e">
        <f t="shared" si="68"/>
        <v>#DIV/0!</v>
      </c>
      <c r="AU33" s="5" t="e">
        <f t="shared" si="69"/>
        <v>#DIV/0!</v>
      </c>
      <c r="AV33" s="5" t="e">
        <f t="shared" si="70"/>
        <v>#DIV/0!</v>
      </c>
      <c r="AW33" s="5" t="e">
        <f t="shared" si="71"/>
        <v>#DIV/0!</v>
      </c>
      <c r="AX33" s="5" t="e">
        <f t="shared" si="72"/>
        <v>#DIV/0!</v>
      </c>
      <c r="AY33" s="5" t="e">
        <f t="shared" si="73"/>
        <v>#DIV/0!</v>
      </c>
      <c r="AZ33" s="5" t="e">
        <f t="shared" si="74"/>
        <v>#DIV/0!</v>
      </c>
      <c r="BA33" s="5" t="e">
        <f t="shared" si="75"/>
        <v>#DIV/0!</v>
      </c>
      <c r="BB33" s="5" t="e">
        <f t="shared" si="76"/>
        <v>#DIV/0!</v>
      </c>
      <c r="BC33" s="1"/>
      <c r="BD33" s="1"/>
      <c r="BE33" s="5" t="e">
        <f t="shared" si="77"/>
        <v>#DIV/0!</v>
      </c>
      <c r="BF33" s="1"/>
    </row>
    <row r="34" spans="1:58">
      <c r="A34" s="3">
        <v>18</v>
      </c>
      <c r="B34" s="20">
        <f>'02.Personal Details'!B33</f>
        <v>0</v>
      </c>
      <c r="C34" s="5">
        <f>'02.Personal Details'!C33</f>
        <v>0</v>
      </c>
      <c r="D34" s="5">
        <f>'02.Personal Details'!D33</f>
        <v>0</v>
      </c>
      <c r="E34" s="5">
        <f>'02.Personal Details'!E33</f>
        <v>0</v>
      </c>
      <c r="F34" s="5">
        <f>'02.Personal Details'!V33</f>
        <v>0</v>
      </c>
      <c r="G34" s="5">
        <f>'02.Personal Details'!W33</f>
        <v>0</v>
      </c>
      <c r="H34" s="7">
        <f>'05.EPF'!H34</f>
        <v>0</v>
      </c>
      <c r="I34" s="7">
        <f>'06.ESIC'!H34</f>
        <v>0</v>
      </c>
      <c r="J34" s="7">
        <f>'08.TDS'!F34</f>
        <v>0</v>
      </c>
      <c r="K34" s="7">
        <f>'14.Bank Statement'!G32</f>
        <v>0</v>
      </c>
      <c r="L34" s="7">
        <f>'14.Bank Statement'!H32</f>
        <v>0</v>
      </c>
      <c r="M34" s="1"/>
      <c r="N34" s="1"/>
      <c r="O34" s="8">
        <f t="shared" si="54"/>
        <v>0</v>
      </c>
      <c r="P34" s="8">
        <f t="shared" si="55"/>
        <v>0</v>
      </c>
      <c r="Q34" s="1"/>
      <c r="R34" s="8">
        <f t="shared" si="56"/>
        <v>0</v>
      </c>
      <c r="S34" s="8">
        <f t="shared" si="57"/>
        <v>0</v>
      </c>
      <c r="T34" s="8">
        <f t="shared" si="58"/>
        <v>0</v>
      </c>
      <c r="U34" s="8"/>
      <c r="V34" s="8">
        <f t="shared" si="59"/>
        <v>0</v>
      </c>
      <c r="W34" s="7">
        <f>'03.Attendance'!H34</f>
        <v>0</v>
      </c>
      <c r="X34" s="7">
        <f>'04.Leaves'!Q34</f>
        <v>0</v>
      </c>
      <c r="Y34" s="7">
        <f>'03.Attendance'!AS34</f>
        <v>0</v>
      </c>
      <c r="Z34" s="5" t="e">
        <f t="shared" si="60"/>
        <v>#DIV/0!</v>
      </c>
      <c r="AA34" s="5"/>
      <c r="AB34" s="5" t="e">
        <f t="shared" si="61"/>
        <v>#DIV/0!</v>
      </c>
      <c r="AC34" s="5"/>
      <c r="AD34" s="5" t="e">
        <f t="shared" si="62"/>
        <v>#DIV/0!</v>
      </c>
      <c r="AE34" s="5"/>
      <c r="AF34" s="5" t="e">
        <f t="shared" si="63"/>
        <v>#DIV/0!</v>
      </c>
      <c r="AG34" s="5"/>
      <c r="AH34" s="5" t="e">
        <f t="shared" si="64"/>
        <v>#DIV/0!</v>
      </c>
      <c r="AI34" s="5"/>
      <c r="AJ34" s="5" t="e">
        <f t="shared" si="65"/>
        <v>#DIV/0!</v>
      </c>
      <c r="AK34" s="5" t="e">
        <f t="shared" si="66"/>
        <v>#DIV/0!</v>
      </c>
      <c r="AL34" s="5" t="e">
        <f t="shared" si="67"/>
        <v>#DIV/0!</v>
      </c>
      <c r="AM34" s="5" t="e">
        <f>'07.Professional Tax'!Q34</f>
        <v>#DIV/0!</v>
      </c>
      <c r="AN34" s="5" t="e">
        <f>'08.TDS'!R34</f>
        <v>#DIV/0!</v>
      </c>
      <c r="AO34" s="5" t="e">
        <f>'09.Advances'!L34</f>
        <v>#DIV/0!</v>
      </c>
      <c r="AP34" s="1"/>
      <c r="AQ34" s="1"/>
      <c r="AR34" s="1"/>
      <c r="AS34" s="44">
        <f>'12.Mobile'!I34</f>
        <v>0</v>
      </c>
      <c r="AT34" s="5" t="e">
        <f t="shared" si="68"/>
        <v>#DIV/0!</v>
      </c>
      <c r="AU34" s="5" t="e">
        <f t="shared" si="69"/>
        <v>#DIV/0!</v>
      </c>
      <c r="AV34" s="5" t="e">
        <f t="shared" si="70"/>
        <v>#DIV/0!</v>
      </c>
      <c r="AW34" s="5" t="e">
        <f t="shared" si="71"/>
        <v>#DIV/0!</v>
      </c>
      <c r="AX34" s="5" t="e">
        <f t="shared" si="72"/>
        <v>#DIV/0!</v>
      </c>
      <c r="AY34" s="5" t="e">
        <f t="shared" si="73"/>
        <v>#DIV/0!</v>
      </c>
      <c r="AZ34" s="5" t="e">
        <f t="shared" si="74"/>
        <v>#DIV/0!</v>
      </c>
      <c r="BA34" s="5" t="e">
        <f t="shared" si="75"/>
        <v>#DIV/0!</v>
      </c>
      <c r="BB34" s="5" t="e">
        <f t="shared" si="76"/>
        <v>#DIV/0!</v>
      </c>
      <c r="BC34" s="1"/>
      <c r="BD34" s="1"/>
      <c r="BE34" s="5" t="e">
        <f t="shared" si="77"/>
        <v>#DIV/0!</v>
      </c>
      <c r="BF34" s="1"/>
    </row>
    <row r="35" spans="1:58">
      <c r="A35" s="3">
        <v>19</v>
      </c>
      <c r="B35" s="20">
        <f>'02.Personal Details'!B34</f>
        <v>0</v>
      </c>
      <c r="C35" s="5">
        <f>'02.Personal Details'!C34</f>
        <v>0</v>
      </c>
      <c r="D35" s="5">
        <f>'02.Personal Details'!D34</f>
        <v>0</v>
      </c>
      <c r="E35" s="5">
        <f>'02.Personal Details'!E34</f>
        <v>0</v>
      </c>
      <c r="F35" s="5">
        <f>'02.Personal Details'!V34</f>
        <v>0</v>
      </c>
      <c r="G35" s="5">
        <f>'02.Personal Details'!W34</f>
        <v>0</v>
      </c>
      <c r="H35" s="7">
        <f>'05.EPF'!H35</f>
        <v>0</v>
      </c>
      <c r="I35" s="7">
        <f>'06.ESIC'!H35</f>
        <v>0</v>
      </c>
      <c r="J35" s="7">
        <f>'08.TDS'!F35</f>
        <v>0</v>
      </c>
      <c r="K35" s="7">
        <f>'14.Bank Statement'!G33</f>
        <v>0</v>
      </c>
      <c r="L35" s="7">
        <f>'14.Bank Statement'!H33</f>
        <v>0</v>
      </c>
      <c r="M35" s="1"/>
      <c r="N35" s="1"/>
      <c r="O35" s="8">
        <f t="shared" si="54"/>
        <v>0</v>
      </c>
      <c r="P35" s="8">
        <f t="shared" si="55"/>
        <v>0</v>
      </c>
      <c r="Q35" s="1"/>
      <c r="R35" s="8">
        <f t="shared" si="56"/>
        <v>0</v>
      </c>
      <c r="S35" s="8">
        <f t="shared" si="57"/>
        <v>0</v>
      </c>
      <c r="T35" s="8">
        <f t="shared" si="58"/>
        <v>0</v>
      </c>
      <c r="U35" s="8"/>
      <c r="V35" s="8">
        <f t="shared" si="59"/>
        <v>0</v>
      </c>
      <c r="W35" s="7">
        <f>'03.Attendance'!H35</f>
        <v>0</v>
      </c>
      <c r="X35" s="7">
        <f>'04.Leaves'!Q35</f>
        <v>0</v>
      </c>
      <c r="Y35" s="7">
        <f>'03.Attendance'!AS35</f>
        <v>0</v>
      </c>
      <c r="Z35" s="5" t="e">
        <f t="shared" si="60"/>
        <v>#DIV/0!</v>
      </c>
      <c r="AA35" s="5"/>
      <c r="AB35" s="5" t="e">
        <f t="shared" si="61"/>
        <v>#DIV/0!</v>
      </c>
      <c r="AC35" s="5"/>
      <c r="AD35" s="5" t="e">
        <f t="shared" si="62"/>
        <v>#DIV/0!</v>
      </c>
      <c r="AE35" s="5"/>
      <c r="AF35" s="5" t="e">
        <f t="shared" si="63"/>
        <v>#DIV/0!</v>
      </c>
      <c r="AG35" s="5"/>
      <c r="AH35" s="5" t="e">
        <f t="shared" si="64"/>
        <v>#DIV/0!</v>
      </c>
      <c r="AI35" s="5"/>
      <c r="AJ35" s="5" t="e">
        <f t="shared" si="65"/>
        <v>#DIV/0!</v>
      </c>
      <c r="AK35" s="5" t="e">
        <f t="shared" si="66"/>
        <v>#DIV/0!</v>
      </c>
      <c r="AL35" s="5" t="e">
        <f t="shared" si="67"/>
        <v>#DIV/0!</v>
      </c>
      <c r="AM35" s="5" t="e">
        <f>'07.Professional Tax'!Q35</f>
        <v>#DIV/0!</v>
      </c>
      <c r="AN35" s="5" t="e">
        <f>'08.TDS'!R35</f>
        <v>#DIV/0!</v>
      </c>
      <c r="AO35" s="5" t="e">
        <f>'09.Advances'!L35</f>
        <v>#DIV/0!</v>
      </c>
      <c r="AP35" s="1"/>
      <c r="AQ35" s="1"/>
      <c r="AR35" s="1"/>
      <c r="AS35" s="44">
        <f>'12.Mobile'!I35</f>
        <v>0</v>
      </c>
      <c r="AT35" s="5" t="e">
        <f t="shared" si="68"/>
        <v>#DIV/0!</v>
      </c>
      <c r="AU35" s="5" t="e">
        <f t="shared" si="69"/>
        <v>#DIV/0!</v>
      </c>
      <c r="AV35" s="5" t="e">
        <f t="shared" si="70"/>
        <v>#DIV/0!</v>
      </c>
      <c r="AW35" s="5" t="e">
        <f t="shared" si="71"/>
        <v>#DIV/0!</v>
      </c>
      <c r="AX35" s="5" t="e">
        <f t="shared" si="72"/>
        <v>#DIV/0!</v>
      </c>
      <c r="AY35" s="5" t="e">
        <f t="shared" si="73"/>
        <v>#DIV/0!</v>
      </c>
      <c r="AZ35" s="5" t="e">
        <f t="shared" si="74"/>
        <v>#DIV/0!</v>
      </c>
      <c r="BA35" s="5" t="e">
        <f t="shared" si="75"/>
        <v>#DIV/0!</v>
      </c>
      <c r="BB35" s="5" t="e">
        <f t="shared" si="76"/>
        <v>#DIV/0!</v>
      </c>
      <c r="BC35" s="1"/>
      <c r="BD35" s="1"/>
      <c r="BE35" s="5" t="e">
        <f t="shared" si="77"/>
        <v>#DIV/0!</v>
      </c>
      <c r="BF35" s="1"/>
    </row>
    <row r="36" spans="1:58">
      <c r="A36" s="3">
        <v>20</v>
      </c>
      <c r="B36" s="20">
        <f>'02.Personal Details'!B35</f>
        <v>0</v>
      </c>
      <c r="C36" s="5">
        <f>'02.Personal Details'!C35</f>
        <v>0</v>
      </c>
      <c r="D36" s="5">
        <f>'02.Personal Details'!D35</f>
        <v>0</v>
      </c>
      <c r="E36" s="5">
        <f>'02.Personal Details'!E35</f>
        <v>0</v>
      </c>
      <c r="F36" s="5">
        <f>'02.Personal Details'!V35</f>
        <v>0</v>
      </c>
      <c r="G36" s="5">
        <f>'02.Personal Details'!W35</f>
        <v>0</v>
      </c>
      <c r="H36" s="7">
        <f>'05.EPF'!H36</f>
        <v>0</v>
      </c>
      <c r="I36" s="7">
        <f>'06.ESIC'!H36</f>
        <v>0</v>
      </c>
      <c r="J36" s="7">
        <f>'08.TDS'!F36</f>
        <v>0</v>
      </c>
      <c r="K36" s="7">
        <f>'14.Bank Statement'!G34</f>
        <v>0</v>
      </c>
      <c r="L36" s="7">
        <f>'14.Bank Statement'!H34</f>
        <v>0</v>
      </c>
      <c r="M36" s="1"/>
      <c r="N36" s="1"/>
      <c r="O36" s="8">
        <f t="shared" si="54"/>
        <v>0</v>
      </c>
      <c r="P36" s="8">
        <f t="shared" si="55"/>
        <v>0</v>
      </c>
      <c r="Q36" s="1"/>
      <c r="R36" s="8">
        <f t="shared" si="56"/>
        <v>0</v>
      </c>
      <c r="S36" s="8">
        <f t="shared" si="57"/>
        <v>0</v>
      </c>
      <c r="T36" s="8">
        <f t="shared" si="58"/>
        <v>0</v>
      </c>
      <c r="U36" s="8"/>
      <c r="V36" s="8">
        <f t="shared" si="59"/>
        <v>0</v>
      </c>
      <c r="W36" s="7">
        <f>'03.Attendance'!H36</f>
        <v>0</v>
      </c>
      <c r="X36" s="7">
        <f>'04.Leaves'!Q36</f>
        <v>0</v>
      </c>
      <c r="Y36" s="7">
        <f>'03.Attendance'!AS36</f>
        <v>0</v>
      </c>
      <c r="Z36" s="5" t="e">
        <f t="shared" si="60"/>
        <v>#DIV/0!</v>
      </c>
      <c r="AA36" s="5"/>
      <c r="AB36" s="5" t="e">
        <f t="shared" si="61"/>
        <v>#DIV/0!</v>
      </c>
      <c r="AC36" s="5"/>
      <c r="AD36" s="5" t="e">
        <f t="shared" si="62"/>
        <v>#DIV/0!</v>
      </c>
      <c r="AE36" s="5"/>
      <c r="AF36" s="5" t="e">
        <f t="shared" si="63"/>
        <v>#DIV/0!</v>
      </c>
      <c r="AG36" s="5"/>
      <c r="AH36" s="5" t="e">
        <f t="shared" si="64"/>
        <v>#DIV/0!</v>
      </c>
      <c r="AI36" s="5"/>
      <c r="AJ36" s="5" t="e">
        <f t="shared" si="65"/>
        <v>#DIV/0!</v>
      </c>
      <c r="AK36" s="5" t="e">
        <f t="shared" si="66"/>
        <v>#DIV/0!</v>
      </c>
      <c r="AL36" s="5" t="e">
        <f t="shared" si="67"/>
        <v>#DIV/0!</v>
      </c>
      <c r="AM36" s="5" t="e">
        <f>'07.Professional Tax'!Q36</f>
        <v>#DIV/0!</v>
      </c>
      <c r="AN36" s="5" t="e">
        <f>'08.TDS'!R36</f>
        <v>#DIV/0!</v>
      </c>
      <c r="AO36" s="5" t="e">
        <f>'09.Advances'!L36</f>
        <v>#DIV/0!</v>
      </c>
      <c r="AP36" s="1"/>
      <c r="AQ36" s="1"/>
      <c r="AR36" s="1"/>
      <c r="AS36" s="44">
        <f>'12.Mobile'!I36</f>
        <v>0</v>
      </c>
      <c r="AT36" s="5" t="e">
        <f t="shared" si="68"/>
        <v>#DIV/0!</v>
      </c>
      <c r="AU36" s="5" t="e">
        <f t="shared" si="69"/>
        <v>#DIV/0!</v>
      </c>
      <c r="AV36" s="5" t="e">
        <f t="shared" si="70"/>
        <v>#DIV/0!</v>
      </c>
      <c r="AW36" s="5" t="e">
        <f t="shared" si="71"/>
        <v>#DIV/0!</v>
      </c>
      <c r="AX36" s="5" t="e">
        <f t="shared" si="72"/>
        <v>#DIV/0!</v>
      </c>
      <c r="AY36" s="5" t="e">
        <f t="shared" si="73"/>
        <v>#DIV/0!</v>
      </c>
      <c r="AZ36" s="5" t="e">
        <f t="shared" si="74"/>
        <v>#DIV/0!</v>
      </c>
      <c r="BA36" s="5" t="e">
        <f t="shared" si="75"/>
        <v>#DIV/0!</v>
      </c>
      <c r="BB36" s="5" t="e">
        <f t="shared" si="76"/>
        <v>#DIV/0!</v>
      </c>
      <c r="BC36" s="1"/>
      <c r="BD36" s="1"/>
      <c r="BE36" s="5" t="e">
        <f t="shared" si="77"/>
        <v>#DIV/0!</v>
      </c>
      <c r="BF36" s="1"/>
    </row>
    <row r="37" spans="1:58">
      <c r="A37" s="3">
        <v>21</v>
      </c>
      <c r="B37" s="20">
        <f>'02.Personal Details'!B36</f>
        <v>0</v>
      </c>
      <c r="C37" s="5">
        <f>'02.Personal Details'!C36</f>
        <v>0</v>
      </c>
      <c r="D37" s="5">
        <f>'02.Personal Details'!D36</f>
        <v>0</v>
      </c>
      <c r="E37" s="5">
        <f>'02.Personal Details'!E36</f>
        <v>0</v>
      </c>
      <c r="F37" s="5">
        <f>'02.Personal Details'!V36</f>
        <v>0</v>
      </c>
      <c r="G37" s="5">
        <f>'02.Personal Details'!W36</f>
        <v>0</v>
      </c>
      <c r="H37" s="7">
        <f>'05.EPF'!H37</f>
        <v>0</v>
      </c>
      <c r="I37" s="7">
        <f>'06.ESIC'!H37</f>
        <v>0</v>
      </c>
      <c r="J37" s="7">
        <f>'08.TDS'!F37</f>
        <v>0</v>
      </c>
      <c r="K37" s="7">
        <f>'14.Bank Statement'!G35</f>
        <v>0</v>
      </c>
      <c r="L37" s="7">
        <f>'14.Bank Statement'!H35</f>
        <v>0</v>
      </c>
      <c r="M37" s="1"/>
      <c r="N37" s="1"/>
      <c r="O37" s="8">
        <f t="shared" si="54"/>
        <v>0</v>
      </c>
      <c r="P37" s="8">
        <f t="shared" si="55"/>
        <v>0</v>
      </c>
      <c r="Q37" s="1"/>
      <c r="R37" s="8">
        <f t="shared" si="56"/>
        <v>0</v>
      </c>
      <c r="S37" s="8">
        <f t="shared" si="57"/>
        <v>0</v>
      </c>
      <c r="T37" s="8">
        <f t="shared" si="58"/>
        <v>0</v>
      </c>
      <c r="U37" s="8"/>
      <c r="V37" s="8">
        <f t="shared" si="59"/>
        <v>0</v>
      </c>
      <c r="W37" s="7">
        <f>'03.Attendance'!H37</f>
        <v>0</v>
      </c>
      <c r="X37" s="7">
        <f>'04.Leaves'!Q37</f>
        <v>0</v>
      </c>
      <c r="Y37" s="7">
        <f>'03.Attendance'!AS37</f>
        <v>0</v>
      </c>
      <c r="Z37" s="5" t="e">
        <f t="shared" si="60"/>
        <v>#DIV/0!</v>
      </c>
      <c r="AA37" s="5"/>
      <c r="AB37" s="5" t="e">
        <f t="shared" si="61"/>
        <v>#DIV/0!</v>
      </c>
      <c r="AC37" s="5"/>
      <c r="AD37" s="5" t="e">
        <f t="shared" si="62"/>
        <v>#DIV/0!</v>
      </c>
      <c r="AE37" s="5"/>
      <c r="AF37" s="5" t="e">
        <f t="shared" si="63"/>
        <v>#DIV/0!</v>
      </c>
      <c r="AG37" s="5"/>
      <c r="AH37" s="5" t="e">
        <f t="shared" si="64"/>
        <v>#DIV/0!</v>
      </c>
      <c r="AI37" s="5"/>
      <c r="AJ37" s="5" t="e">
        <f t="shared" si="65"/>
        <v>#DIV/0!</v>
      </c>
      <c r="AK37" s="5" t="e">
        <f t="shared" si="66"/>
        <v>#DIV/0!</v>
      </c>
      <c r="AL37" s="5" t="e">
        <f t="shared" si="67"/>
        <v>#DIV/0!</v>
      </c>
      <c r="AM37" s="5" t="e">
        <f>'07.Professional Tax'!Q37</f>
        <v>#DIV/0!</v>
      </c>
      <c r="AN37" s="5" t="e">
        <f>'08.TDS'!R37</f>
        <v>#DIV/0!</v>
      </c>
      <c r="AO37" s="5" t="e">
        <f>'09.Advances'!L37</f>
        <v>#DIV/0!</v>
      </c>
      <c r="AP37" s="1"/>
      <c r="AQ37" s="1"/>
      <c r="AR37" s="1"/>
      <c r="AS37" s="44">
        <f>'12.Mobile'!I37</f>
        <v>0</v>
      </c>
      <c r="AT37" s="5" t="e">
        <f t="shared" si="68"/>
        <v>#DIV/0!</v>
      </c>
      <c r="AU37" s="5" t="e">
        <f t="shared" si="69"/>
        <v>#DIV/0!</v>
      </c>
      <c r="AV37" s="5" t="e">
        <f t="shared" si="70"/>
        <v>#DIV/0!</v>
      </c>
      <c r="AW37" s="5" t="e">
        <f t="shared" si="71"/>
        <v>#DIV/0!</v>
      </c>
      <c r="AX37" s="5" t="e">
        <f t="shared" si="72"/>
        <v>#DIV/0!</v>
      </c>
      <c r="AY37" s="5" t="e">
        <f t="shared" si="73"/>
        <v>#DIV/0!</v>
      </c>
      <c r="AZ37" s="5" t="e">
        <f t="shared" si="74"/>
        <v>#DIV/0!</v>
      </c>
      <c r="BA37" s="5" t="e">
        <f t="shared" si="75"/>
        <v>#DIV/0!</v>
      </c>
      <c r="BB37" s="5" t="e">
        <f t="shared" si="76"/>
        <v>#DIV/0!</v>
      </c>
      <c r="BC37" s="1"/>
      <c r="BD37" s="1"/>
      <c r="BE37" s="5" t="e">
        <f t="shared" si="77"/>
        <v>#DIV/0!</v>
      </c>
      <c r="BF37" s="1"/>
    </row>
    <row r="38" spans="1:58">
      <c r="A38" s="3">
        <v>22</v>
      </c>
      <c r="B38" s="20">
        <f>'02.Personal Details'!B37</f>
        <v>0</v>
      </c>
      <c r="C38" s="5">
        <f>'02.Personal Details'!C37</f>
        <v>0</v>
      </c>
      <c r="D38" s="5">
        <f>'02.Personal Details'!D37</f>
        <v>0</v>
      </c>
      <c r="E38" s="5">
        <f>'02.Personal Details'!E37</f>
        <v>0</v>
      </c>
      <c r="F38" s="5">
        <f>'02.Personal Details'!V37</f>
        <v>0</v>
      </c>
      <c r="G38" s="5">
        <f>'02.Personal Details'!W37</f>
        <v>0</v>
      </c>
      <c r="H38" s="7">
        <f>'05.EPF'!H38</f>
        <v>0</v>
      </c>
      <c r="I38" s="7">
        <f>'06.ESIC'!H38</f>
        <v>0</v>
      </c>
      <c r="J38" s="7">
        <f>'08.TDS'!F38</f>
        <v>0</v>
      </c>
      <c r="K38" s="7">
        <f>'14.Bank Statement'!G36</f>
        <v>0</v>
      </c>
      <c r="L38" s="7">
        <f>'14.Bank Statement'!H36</f>
        <v>0</v>
      </c>
      <c r="M38" s="1"/>
      <c r="N38" s="1"/>
      <c r="O38" s="8">
        <f t="shared" si="54"/>
        <v>0</v>
      </c>
      <c r="P38" s="8">
        <f t="shared" si="55"/>
        <v>0</v>
      </c>
      <c r="Q38" s="1"/>
      <c r="R38" s="8">
        <f t="shared" si="56"/>
        <v>0</v>
      </c>
      <c r="S38" s="8">
        <f t="shared" si="57"/>
        <v>0</v>
      </c>
      <c r="T38" s="8">
        <f t="shared" si="58"/>
        <v>0</v>
      </c>
      <c r="U38" s="8"/>
      <c r="V38" s="8">
        <f t="shared" si="59"/>
        <v>0</v>
      </c>
      <c r="W38" s="7">
        <f>'03.Attendance'!H38</f>
        <v>0</v>
      </c>
      <c r="X38" s="7">
        <f>'04.Leaves'!Q38</f>
        <v>0</v>
      </c>
      <c r="Y38" s="7">
        <f>'03.Attendance'!AS38</f>
        <v>0</v>
      </c>
      <c r="Z38" s="5" t="e">
        <f t="shared" si="60"/>
        <v>#DIV/0!</v>
      </c>
      <c r="AA38" s="5"/>
      <c r="AB38" s="5" t="e">
        <f t="shared" si="61"/>
        <v>#DIV/0!</v>
      </c>
      <c r="AC38" s="5"/>
      <c r="AD38" s="5" t="e">
        <f t="shared" si="62"/>
        <v>#DIV/0!</v>
      </c>
      <c r="AE38" s="5"/>
      <c r="AF38" s="5" t="e">
        <f t="shared" si="63"/>
        <v>#DIV/0!</v>
      </c>
      <c r="AG38" s="5"/>
      <c r="AH38" s="5" t="e">
        <f t="shared" si="64"/>
        <v>#DIV/0!</v>
      </c>
      <c r="AI38" s="5"/>
      <c r="AJ38" s="5" t="e">
        <f t="shared" si="65"/>
        <v>#DIV/0!</v>
      </c>
      <c r="AK38" s="5" t="e">
        <f t="shared" si="66"/>
        <v>#DIV/0!</v>
      </c>
      <c r="AL38" s="5" t="e">
        <f t="shared" si="67"/>
        <v>#DIV/0!</v>
      </c>
      <c r="AM38" s="5" t="e">
        <f>'07.Professional Tax'!Q38</f>
        <v>#DIV/0!</v>
      </c>
      <c r="AN38" s="5" t="e">
        <f>'08.TDS'!R38</f>
        <v>#DIV/0!</v>
      </c>
      <c r="AO38" s="5" t="e">
        <f>'09.Advances'!L38</f>
        <v>#DIV/0!</v>
      </c>
      <c r="AP38" s="1"/>
      <c r="AQ38" s="1"/>
      <c r="AR38" s="1"/>
      <c r="AS38" s="44">
        <f>'12.Mobile'!I38</f>
        <v>0</v>
      </c>
      <c r="AT38" s="5" t="e">
        <f t="shared" si="68"/>
        <v>#DIV/0!</v>
      </c>
      <c r="AU38" s="5" t="e">
        <f t="shared" si="69"/>
        <v>#DIV/0!</v>
      </c>
      <c r="AV38" s="5" t="e">
        <f t="shared" si="70"/>
        <v>#DIV/0!</v>
      </c>
      <c r="AW38" s="5" t="e">
        <f t="shared" si="71"/>
        <v>#DIV/0!</v>
      </c>
      <c r="AX38" s="5" t="e">
        <f t="shared" si="72"/>
        <v>#DIV/0!</v>
      </c>
      <c r="AY38" s="5" t="e">
        <f t="shared" si="73"/>
        <v>#DIV/0!</v>
      </c>
      <c r="AZ38" s="5" t="e">
        <f t="shared" si="74"/>
        <v>#DIV/0!</v>
      </c>
      <c r="BA38" s="5" t="e">
        <f t="shared" si="75"/>
        <v>#DIV/0!</v>
      </c>
      <c r="BB38" s="5" t="e">
        <f t="shared" si="76"/>
        <v>#DIV/0!</v>
      </c>
      <c r="BC38" s="1"/>
      <c r="BD38" s="1"/>
      <c r="BE38" s="5" t="e">
        <f t="shared" si="77"/>
        <v>#DIV/0!</v>
      </c>
      <c r="BF38" s="1"/>
    </row>
    <row r="39" spans="1:58">
      <c r="A39" s="3">
        <v>23</v>
      </c>
      <c r="B39" s="20">
        <f>'02.Personal Details'!B38</f>
        <v>0</v>
      </c>
      <c r="C39" s="5">
        <f>'02.Personal Details'!C38</f>
        <v>0</v>
      </c>
      <c r="D39" s="5">
        <f>'02.Personal Details'!D38</f>
        <v>0</v>
      </c>
      <c r="E39" s="5">
        <f>'02.Personal Details'!E38</f>
        <v>0</v>
      </c>
      <c r="F39" s="5">
        <f>'02.Personal Details'!V38</f>
        <v>0</v>
      </c>
      <c r="G39" s="5">
        <f>'02.Personal Details'!W38</f>
        <v>0</v>
      </c>
      <c r="H39" s="7">
        <f>'05.EPF'!H39</f>
        <v>0</v>
      </c>
      <c r="I39" s="7">
        <f>'06.ESIC'!H39</f>
        <v>0</v>
      </c>
      <c r="J39" s="7">
        <f>'08.TDS'!F39</f>
        <v>0</v>
      </c>
      <c r="K39" s="7">
        <f>'14.Bank Statement'!G37</f>
        <v>0</v>
      </c>
      <c r="L39" s="7">
        <f>'14.Bank Statement'!H37</f>
        <v>0</v>
      </c>
      <c r="M39" s="1"/>
      <c r="N39" s="1"/>
      <c r="O39" s="8">
        <f t="shared" si="54"/>
        <v>0</v>
      </c>
      <c r="P39" s="8">
        <f t="shared" si="55"/>
        <v>0</v>
      </c>
      <c r="Q39" s="1"/>
      <c r="R39" s="8">
        <f t="shared" si="56"/>
        <v>0</v>
      </c>
      <c r="S39" s="8">
        <f t="shared" si="57"/>
        <v>0</v>
      </c>
      <c r="T39" s="8">
        <f t="shared" si="58"/>
        <v>0</v>
      </c>
      <c r="U39" s="8"/>
      <c r="V39" s="8">
        <f t="shared" si="59"/>
        <v>0</v>
      </c>
      <c r="W39" s="7">
        <f>'03.Attendance'!H39</f>
        <v>0</v>
      </c>
      <c r="X39" s="7">
        <f>'04.Leaves'!Q39</f>
        <v>0</v>
      </c>
      <c r="Y39" s="7">
        <f>'03.Attendance'!AS39</f>
        <v>0</v>
      </c>
      <c r="Z39" s="5" t="e">
        <f t="shared" si="60"/>
        <v>#DIV/0!</v>
      </c>
      <c r="AA39" s="5"/>
      <c r="AB39" s="5" t="e">
        <f t="shared" si="61"/>
        <v>#DIV/0!</v>
      </c>
      <c r="AC39" s="5"/>
      <c r="AD39" s="5" t="e">
        <f t="shared" si="62"/>
        <v>#DIV/0!</v>
      </c>
      <c r="AE39" s="5"/>
      <c r="AF39" s="5" t="e">
        <f t="shared" si="63"/>
        <v>#DIV/0!</v>
      </c>
      <c r="AG39" s="5"/>
      <c r="AH39" s="5" t="e">
        <f t="shared" si="64"/>
        <v>#DIV/0!</v>
      </c>
      <c r="AI39" s="5"/>
      <c r="AJ39" s="5" t="e">
        <f t="shared" si="65"/>
        <v>#DIV/0!</v>
      </c>
      <c r="AK39" s="5" t="e">
        <f t="shared" si="66"/>
        <v>#DIV/0!</v>
      </c>
      <c r="AL39" s="5" t="e">
        <f t="shared" si="67"/>
        <v>#DIV/0!</v>
      </c>
      <c r="AM39" s="5" t="e">
        <f>'07.Professional Tax'!Q39</f>
        <v>#DIV/0!</v>
      </c>
      <c r="AN39" s="5" t="e">
        <f>'08.TDS'!R39</f>
        <v>#DIV/0!</v>
      </c>
      <c r="AO39" s="5" t="e">
        <f>'09.Advances'!L39</f>
        <v>#DIV/0!</v>
      </c>
      <c r="AP39" s="1"/>
      <c r="AQ39" s="1"/>
      <c r="AR39" s="1"/>
      <c r="AS39" s="44">
        <f>'12.Mobile'!I39</f>
        <v>0</v>
      </c>
      <c r="AT39" s="5" t="e">
        <f t="shared" si="68"/>
        <v>#DIV/0!</v>
      </c>
      <c r="AU39" s="5" t="e">
        <f t="shared" si="69"/>
        <v>#DIV/0!</v>
      </c>
      <c r="AV39" s="5" t="e">
        <f t="shared" si="70"/>
        <v>#DIV/0!</v>
      </c>
      <c r="AW39" s="5" t="e">
        <f t="shared" si="71"/>
        <v>#DIV/0!</v>
      </c>
      <c r="AX39" s="5" t="e">
        <f t="shared" si="72"/>
        <v>#DIV/0!</v>
      </c>
      <c r="AY39" s="5" t="e">
        <f t="shared" si="73"/>
        <v>#DIV/0!</v>
      </c>
      <c r="AZ39" s="5" t="e">
        <f t="shared" si="74"/>
        <v>#DIV/0!</v>
      </c>
      <c r="BA39" s="5" t="e">
        <f t="shared" si="75"/>
        <v>#DIV/0!</v>
      </c>
      <c r="BB39" s="5" t="e">
        <f t="shared" si="76"/>
        <v>#DIV/0!</v>
      </c>
      <c r="BC39" s="1"/>
      <c r="BD39" s="1"/>
      <c r="BE39" s="5" t="e">
        <f t="shared" si="77"/>
        <v>#DIV/0!</v>
      </c>
      <c r="BF39" s="1"/>
    </row>
    <row r="40" spans="1:58">
      <c r="A40" s="3">
        <v>24</v>
      </c>
      <c r="B40" s="20">
        <f>'02.Personal Details'!B39</f>
        <v>0</v>
      </c>
      <c r="C40" s="5">
        <f>'02.Personal Details'!C39</f>
        <v>0</v>
      </c>
      <c r="D40" s="5">
        <f>'02.Personal Details'!D39</f>
        <v>0</v>
      </c>
      <c r="E40" s="5">
        <f>'02.Personal Details'!E39</f>
        <v>0</v>
      </c>
      <c r="F40" s="5">
        <f>'02.Personal Details'!V39</f>
        <v>0</v>
      </c>
      <c r="G40" s="5">
        <f>'02.Personal Details'!W39</f>
        <v>0</v>
      </c>
      <c r="H40" s="7">
        <f>'05.EPF'!H40</f>
        <v>0</v>
      </c>
      <c r="I40" s="7">
        <f>'06.ESIC'!H40</f>
        <v>0</v>
      </c>
      <c r="J40" s="7">
        <f>'08.TDS'!F40</f>
        <v>0</v>
      </c>
      <c r="K40" s="7">
        <f>'14.Bank Statement'!G38</f>
        <v>0</v>
      </c>
      <c r="L40" s="7">
        <f>'14.Bank Statement'!H38</f>
        <v>0</v>
      </c>
      <c r="M40" s="1"/>
      <c r="N40" s="1"/>
      <c r="O40" s="8">
        <f t="shared" si="54"/>
        <v>0</v>
      </c>
      <c r="P40" s="8">
        <f t="shared" si="55"/>
        <v>0</v>
      </c>
      <c r="Q40" s="1"/>
      <c r="R40" s="8">
        <f t="shared" si="56"/>
        <v>0</v>
      </c>
      <c r="S40" s="8">
        <f t="shared" si="57"/>
        <v>0</v>
      </c>
      <c r="T40" s="8">
        <f t="shared" si="58"/>
        <v>0</v>
      </c>
      <c r="U40" s="8"/>
      <c r="V40" s="8">
        <f t="shared" si="59"/>
        <v>0</v>
      </c>
      <c r="W40" s="7">
        <f>'03.Attendance'!H40</f>
        <v>0</v>
      </c>
      <c r="X40" s="7">
        <f>'04.Leaves'!Q40</f>
        <v>0</v>
      </c>
      <c r="Y40" s="7">
        <f>'03.Attendance'!AS40</f>
        <v>0</v>
      </c>
      <c r="Z40" s="5" t="e">
        <f t="shared" si="60"/>
        <v>#DIV/0!</v>
      </c>
      <c r="AA40" s="5"/>
      <c r="AB40" s="5" t="e">
        <f t="shared" si="61"/>
        <v>#DIV/0!</v>
      </c>
      <c r="AC40" s="5"/>
      <c r="AD40" s="5" t="e">
        <f t="shared" si="62"/>
        <v>#DIV/0!</v>
      </c>
      <c r="AE40" s="5"/>
      <c r="AF40" s="5" t="e">
        <f t="shared" si="63"/>
        <v>#DIV/0!</v>
      </c>
      <c r="AG40" s="5"/>
      <c r="AH40" s="5" t="e">
        <f t="shared" si="64"/>
        <v>#DIV/0!</v>
      </c>
      <c r="AI40" s="5"/>
      <c r="AJ40" s="5" t="e">
        <f t="shared" si="65"/>
        <v>#DIV/0!</v>
      </c>
      <c r="AK40" s="5" t="e">
        <f t="shared" si="66"/>
        <v>#DIV/0!</v>
      </c>
      <c r="AL40" s="5" t="e">
        <f t="shared" si="67"/>
        <v>#DIV/0!</v>
      </c>
      <c r="AM40" s="5" t="e">
        <f>'07.Professional Tax'!Q40</f>
        <v>#DIV/0!</v>
      </c>
      <c r="AN40" s="5" t="e">
        <f>'08.TDS'!R40</f>
        <v>#DIV/0!</v>
      </c>
      <c r="AO40" s="5" t="e">
        <f>'09.Advances'!L40</f>
        <v>#DIV/0!</v>
      </c>
      <c r="AP40" s="1"/>
      <c r="AQ40" s="1"/>
      <c r="AR40" s="1"/>
      <c r="AS40" s="44">
        <f>'12.Mobile'!I40</f>
        <v>0</v>
      </c>
      <c r="AT40" s="5" t="e">
        <f t="shared" si="68"/>
        <v>#DIV/0!</v>
      </c>
      <c r="AU40" s="5" t="e">
        <f t="shared" si="69"/>
        <v>#DIV/0!</v>
      </c>
      <c r="AV40" s="5" t="e">
        <f t="shared" si="70"/>
        <v>#DIV/0!</v>
      </c>
      <c r="AW40" s="5" t="e">
        <f t="shared" si="71"/>
        <v>#DIV/0!</v>
      </c>
      <c r="AX40" s="5" t="e">
        <f t="shared" si="72"/>
        <v>#DIV/0!</v>
      </c>
      <c r="AY40" s="5" t="e">
        <f t="shared" si="73"/>
        <v>#DIV/0!</v>
      </c>
      <c r="AZ40" s="5" t="e">
        <f t="shared" si="74"/>
        <v>#DIV/0!</v>
      </c>
      <c r="BA40" s="5" t="e">
        <f t="shared" si="75"/>
        <v>#DIV/0!</v>
      </c>
      <c r="BB40" s="5" t="e">
        <f t="shared" si="76"/>
        <v>#DIV/0!</v>
      </c>
      <c r="BC40" s="1"/>
      <c r="BD40" s="1"/>
      <c r="BE40" s="5" t="e">
        <f t="shared" si="77"/>
        <v>#DIV/0!</v>
      </c>
      <c r="BF40" s="1"/>
    </row>
    <row r="41" spans="1:58">
      <c r="A41" s="3">
        <v>25</v>
      </c>
      <c r="B41" s="20">
        <f>'02.Personal Details'!B40</f>
        <v>0</v>
      </c>
      <c r="C41" s="5">
        <f>'02.Personal Details'!C40</f>
        <v>0</v>
      </c>
      <c r="D41" s="5">
        <f>'02.Personal Details'!D40</f>
        <v>0</v>
      </c>
      <c r="E41" s="5">
        <f>'02.Personal Details'!E40</f>
        <v>0</v>
      </c>
      <c r="F41" s="5">
        <f>'02.Personal Details'!V40</f>
        <v>0</v>
      </c>
      <c r="G41" s="5">
        <f>'02.Personal Details'!W40</f>
        <v>0</v>
      </c>
      <c r="H41" s="7">
        <f>'05.EPF'!H41</f>
        <v>0</v>
      </c>
      <c r="I41" s="7">
        <f>'06.ESIC'!H41</f>
        <v>0</v>
      </c>
      <c r="J41" s="7">
        <f>'08.TDS'!F41</f>
        <v>0</v>
      </c>
      <c r="K41" s="7">
        <f>'14.Bank Statement'!G39</f>
        <v>0</v>
      </c>
      <c r="L41" s="7">
        <f>'14.Bank Statement'!H39</f>
        <v>0</v>
      </c>
      <c r="M41" s="1"/>
      <c r="N41" s="1"/>
      <c r="O41" s="8">
        <f t="shared" si="54"/>
        <v>0</v>
      </c>
      <c r="P41" s="8">
        <f t="shared" si="55"/>
        <v>0</v>
      </c>
      <c r="Q41" s="1"/>
      <c r="R41" s="8">
        <f t="shared" si="56"/>
        <v>0</v>
      </c>
      <c r="S41" s="8">
        <f t="shared" si="57"/>
        <v>0</v>
      </c>
      <c r="T41" s="8">
        <f t="shared" si="58"/>
        <v>0</v>
      </c>
      <c r="U41" s="8"/>
      <c r="V41" s="8">
        <f t="shared" si="59"/>
        <v>0</v>
      </c>
      <c r="W41" s="7">
        <f>'03.Attendance'!H41</f>
        <v>0</v>
      </c>
      <c r="X41" s="7">
        <f>'04.Leaves'!Q41</f>
        <v>0</v>
      </c>
      <c r="Y41" s="7">
        <f>'03.Attendance'!AS41</f>
        <v>0</v>
      </c>
      <c r="Z41" s="5" t="e">
        <f t="shared" si="60"/>
        <v>#DIV/0!</v>
      </c>
      <c r="AA41" s="5"/>
      <c r="AB41" s="5" t="e">
        <f t="shared" si="61"/>
        <v>#DIV/0!</v>
      </c>
      <c r="AC41" s="5"/>
      <c r="AD41" s="5" t="e">
        <f t="shared" si="62"/>
        <v>#DIV/0!</v>
      </c>
      <c r="AE41" s="5"/>
      <c r="AF41" s="5" t="e">
        <f t="shared" si="63"/>
        <v>#DIV/0!</v>
      </c>
      <c r="AG41" s="5"/>
      <c r="AH41" s="5" t="e">
        <f t="shared" si="64"/>
        <v>#DIV/0!</v>
      </c>
      <c r="AI41" s="5"/>
      <c r="AJ41" s="5" t="e">
        <f t="shared" si="65"/>
        <v>#DIV/0!</v>
      </c>
      <c r="AK41" s="5" t="e">
        <f t="shared" si="66"/>
        <v>#DIV/0!</v>
      </c>
      <c r="AL41" s="5" t="e">
        <f t="shared" si="67"/>
        <v>#DIV/0!</v>
      </c>
      <c r="AM41" s="5" t="e">
        <f>'07.Professional Tax'!Q41</f>
        <v>#DIV/0!</v>
      </c>
      <c r="AN41" s="5" t="e">
        <f>'08.TDS'!R41</f>
        <v>#DIV/0!</v>
      </c>
      <c r="AO41" s="5" t="e">
        <f>'09.Advances'!L41</f>
        <v>#DIV/0!</v>
      </c>
      <c r="AP41" s="1"/>
      <c r="AQ41" s="1"/>
      <c r="AR41" s="1"/>
      <c r="AS41" s="44">
        <f>'12.Mobile'!I41</f>
        <v>0</v>
      </c>
      <c r="AT41" s="5" t="e">
        <f t="shared" si="68"/>
        <v>#DIV/0!</v>
      </c>
      <c r="AU41" s="5" t="e">
        <f t="shared" si="69"/>
        <v>#DIV/0!</v>
      </c>
      <c r="AV41" s="5" t="e">
        <f t="shared" si="70"/>
        <v>#DIV/0!</v>
      </c>
      <c r="AW41" s="5" t="e">
        <f t="shared" si="71"/>
        <v>#DIV/0!</v>
      </c>
      <c r="AX41" s="5" t="e">
        <f t="shared" si="72"/>
        <v>#DIV/0!</v>
      </c>
      <c r="AY41" s="5" t="e">
        <f t="shared" si="73"/>
        <v>#DIV/0!</v>
      </c>
      <c r="AZ41" s="5" t="e">
        <f t="shared" si="74"/>
        <v>#DIV/0!</v>
      </c>
      <c r="BA41" s="5" t="e">
        <f t="shared" si="75"/>
        <v>#DIV/0!</v>
      </c>
      <c r="BB41" s="5" t="e">
        <f t="shared" si="76"/>
        <v>#DIV/0!</v>
      </c>
      <c r="BC41" s="1"/>
      <c r="BD41" s="1"/>
      <c r="BE41" s="5" t="e">
        <f t="shared" si="77"/>
        <v>#DIV/0!</v>
      </c>
      <c r="BF41" s="1"/>
    </row>
    <row r="42" spans="1:58">
      <c r="A42" s="3">
        <v>26</v>
      </c>
      <c r="B42" s="20">
        <f>'02.Personal Details'!B41</f>
        <v>0</v>
      </c>
      <c r="C42" s="5">
        <f>'02.Personal Details'!C41</f>
        <v>0</v>
      </c>
      <c r="D42" s="5">
        <f>'02.Personal Details'!D41</f>
        <v>0</v>
      </c>
      <c r="E42" s="5">
        <f>'02.Personal Details'!E41</f>
        <v>0</v>
      </c>
      <c r="F42" s="5">
        <f>'02.Personal Details'!V41</f>
        <v>0</v>
      </c>
      <c r="G42" s="5">
        <f>'02.Personal Details'!W41</f>
        <v>0</v>
      </c>
      <c r="H42" s="7">
        <f>'05.EPF'!H42</f>
        <v>0</v>
      </c>
      <c r="I42" s="7">
        <f>'06.ESIC'!H42</f>
        <v>0</v>
      </c>
      <c r="J42" s="7">
        <f>'08.TDS'!F42</f>
        <v>0</v>
      </c>
      <c r="K42" s="7">
        <f>'14.Bank Statement'!G40</f>
        <v>0</v>
      </c>
      <c r="L42" s="7">
        <f>'14.Bank Statement'!H40</f>
        <v>0</v>
      </c>
      <c r="M42" s="1"/>
      <c r="N42" s="1"/>
      <c r="O42" s="8">
        <f t="shared" si="54"/>
        <v>0</v>
      </c>
      <c r="P42" s="8">
        <f t="shared" si="55"/>
        <v>0</v>
      </c>
      <c r="Q42" s="1"/>
      <c r="R42" s="8">
        <f t="shared" si="56"/>
        <v>0</v>
      </c>
      <c r="S42" s="8">
        <f t="shared" si="57"/>
        <v>0</v>
      </c>
      <c r="T42" s="8">
        <f t="shared" si="58"/>
        <v>0</v>
      </c>
      <c r="U42" s="8"/>
      <c r="V42" s="8">
        <f t="shared" si="59"/>
        <v>0</v>
      </c>
      <c r="W42" s="7">
        <f>'03.Attendance'!H42</f>
        <v>0</v>
      </c>
      <c r="X42" s="7">
        <f>'04.Leaves'!Q42</f>
        <v>0</v>
      </c>
      <c r="Y42" s="7">
        <f>'03.Attendance'!AS42</f>
        <v>0</v>
      </c>
      <c r="Z42" s="5" t="e">
        <f t="shared" si="60"/>
        <v>#DIV/0!</v>
      </c>
      <c r="AA42" s="5"/>
      <c r="AB42" s="5" t="e">
        <f t="shared" si="61"/>
        <v>#DIV/0!</v>
      </c>
      <c r="AC42" s="5"/>
      <c r="AD42" s="5" t="e">
        <f t="shared" si="62"/>
        <v>#DIV/0!</v>
      </c>
      <c r="AE42" s="5"/>
      <c r="AF42" s="5" t="e">
        <f t="shared" si="63"/>
        <v>#DIV/0!</v>
      </c>
      <c r="AG42" s="5"/>
      <c r="AH42" s="5" t="e">
        <f t="shared" si="64"/>
        <v>#DIV/0!</v>
      </c>
      <c r="AI42" s="5"/>
      <c r="AJ42" s="5" t="e">
        <f t="shared" si="65"/>
        <v>#DIV/0!</v>
      </c>
      <c r="AK42" s="5" t="e">
        <f t="shared" si="66"/>
        <v>#DIV/0!</v>
      </c>
      <c r="AL42" s="5" t="e">
        <f t="shared" si="67"/>
        <v>#DIV/0!</v>
      </c>
      <c r="AM42" s="5" t="e">
        <f>'07.Professional Tax'!Q42</f>
        <v>#DIV/0!</v>
      </c>
      <c r="AN42" s="5" t="e">
        <f>'08.TDS'!R42</f>
        <v>#DIV/0!</v>
      </c>
      <c r="AO42" s="5" t="e">
        <f>'09.Advances'!L42</f>
        <v>#DIV/0!</v>
      </c>
      <c r="AP42" s="1"/>
      <c r="AQ42" s="1"/>
      <c r="AR42" s="1"/>
      <c r="AS42" s="44">
        <f>'12.Mobile'!I42</f>
        <v>0</v>
      </c>
      <c r="AT42" s="5" t="e">
        <f t="shared" si="68"/>
        <v>#DIV/0!</v>
      </c>
      <c r="AU42" s="5" t="e">
        <f t="shared" si="69"/>
        <v>#DIV/0!</v>
      </c>
      <c r="AV42" s="5" t="e">
        <f t="shared" si="70"/>
        <v>#DIV/0!</v>
      </c>
      <c r="AW42" s="5" t="e">
        <f t="shared" si="71"/>
        <v>#DIV/0!</v>
      </c>
      <c r="AX42" s="5" t="e">
        <f t="shared" si="72"/>
        <v>#DIV/0!</v>
      </c>
      <c r="AY42" s="5" t="e">
        <f t="shared" si="73"/>
        <v>#DIV/0!</v>
      </c>
      <c r="AZ42" s="5" t="e">
        <f t="shared" si="74"/>
        <v>#DIV/0!</v>
      </c>
      <c r="BA42" s="5" t="e">
        <f t="shared" si="75"/>
        <v>#DIV/0!</v>
      </c>
      <c r="BB42" s="5" t="e">
        <f t="shared" si="76"/>
        <v>#DIV/0!</v>
      </c>
      <c r="BC42" s="1"/>
      <c r="BD42" s="1"/>
      <c r="BE42" s="5" t="e">
        <f t="shared" si="77"/>
        <v>#DIV/0!</v>
      </c>
      <c r="BF42" s="1"/>
    </row>
    <row r="43" spans="1:58">
      <c r="A43" s="3">
        <v>27</v>
      </c>
      <c r="B43" s="20">
        <f>'02.Personal Details'!B42</f>
        <v>0</v>
      </c>
      <c r="C43" s="5">
        <f>'02.Personal Details'!C42</f>
        <v>0</v>
      </c>
      <c r="D43" s="5">
        <f>'02.Personal Details'!D42</f>
        <v>0</v>
      </c>
      <c r="E43" s="5">
        <f>'02.Personal Details'!E42</f>
        <v>0</v>
      </c>
      <c r="F43" s="5">
        <f>'02.Personal Details'!V42</f>
        <v>0</v>
      </c>
      <c r="G43" s="5">
        <f>'02.Personal Details'!W42</f>
        <v>0</v>
      </c>
      <c r="H43" s="7">
        <f>'05.EPF'!H43</f>
        <v>0</v>
      </c>
      <c r="I43" s="7">
        <f>'06.ESIC'!H43</f>
        <v>0</v>
      </c>
      <c r="J43" s="7">
        <f>'08.TDS'!F43</f>
        <v>0</v>
      </c>
      <c r="K43" s="7">
        <f>'14.Bank Statement'!G41</f>
        <v>0</v>
      </c>
      <c r="L43" s="7">
        <f>'14.Bank Statement'!H41</f>
        <v>0</v>
      </c>
      <c r="M43" s="1"/>
      <c r="N43" s="1"/>
      <c r="O43" s="8">
        <f t="shared" si="54"/>
        <v>0</v>
      </c>
      <c r="P43" s="8">
        <f t="shared" si="55"/>
        <v>0</v>
      </c>
      <c r="Q43" s="1"/>
      <c r="R43" s="8">
        <f t="shared" si="56"/>
        <v>0</v>
      </c>
      <c r="S43" s="8">
        <f t="shared" si="57"/>
        <v>0</v>
      </c>
      <c r="T43" s="8">
        <f t="shared" si="58"/>
        <v>0</v>
      </c>
      <c r="U43" s="8"/>
      <c r="V43" s="8">
        <f t="shared" si="59"/>
        <v>0</v>
      </c>
      <c r="W43" s="7">
        <f>'03.Attendance'!H43</f>
        <v>0</v>
      </c>
      <c r="X43" s="7">
        <f>'04.Leaves'!Q43</f>
        <v>0</v>
      </c>
      <c r="Y43" s="7">
        <f>'03.Attendance'!AS43</f>
        <v>0</v>
      </c>
      <c r="Z43" s="5" t="e">
        <f t="shared" si="60"/>
        <v>#DIV/0!</v>
      </c>
      <c r="AA43" s="5"/>
      <c r="AB43" s="5" t="e">
        <f t="shared" si="61"/>
        <v>#DIV/0!</v>
      </c>
      <c r="AC43" s="5"/>
      <c r="AD43" s="5" t="e">
        <f t="shared" si="62"/>
        <v>#DIV/0!</v>
      </c>
      <c r="AE43" s="5"/>
      <c r="AF43" s="5" t="e">
        <f t="shared" si="63"/>
        <v>#DIV/0!</v>
      </c>
      <c r="AG43" s="5"/>
      <c r="AH43" s="5" t="e">
        <f t="shared" si="64"/>
        <v>#DIV/0!</v>
      </c>
      <c r="AI43" s="5"/>
      <c r="AJ43" s="5" t="e">
        <f t="shared" si="65"/>
        <v>#DIV/0!</v>
      </c>
      <c r="AK43" s="5" t="e">
        <f t="shared" si="66"/>
        <v>#DIV/0!</v>
      </c>
      <c r="AL43" s="5" t="e">
        <f t="shared" si="67"/>
        <v>#DIV/0!</v>
      </c>
      <c r="AM43" s="5" t="e">
        <f>'07.Professional Tax'!Q43</f>
        <v>#DIV/0!</v>
      </c>
      <c r="AN43" s="5" t="e">
        <f>'08.TDS'!R43</f>
        <v>#DIV/0!</v>
      </c>
      <c r="AO43" s="5" t="e">
        <f>'09.Advances'!L43</f>
        <v>#DIV/0!</v>
      </c>
      <c r="AP43" s="1"/>
      <c r="AQ43" s="1"/>
      <c r="AR43" s="1"/>
      <c r="AS43" s="44">
        <f>'12.Mobile'!I43</f>
        <v>0</v>
      </c>
      <c r="AT43" s="5" t="e">
        <f t="shared" si="68"/>
        <v>#DIV/0!</v>
      </c>
      <c r="AU43" s="5" t="e">
        <f t="shared" si="69"/>
        <v>#DIV/0!</v>
      </c>
      <c r="AV43" s="5" t="e">
        <f t="shared" si="70"/>
        <v>#DIV/0!</v>
      </c>
      <c r="AW43" s="5" t="e">
        <f t="shared" si="71"/>
        <v>#DIV/0!</v>
      </c>
      <c r="AX43" s="5" t="e">
        <f t="shared" si="72"/>
        <v>#DIV/0!</v>
      </c>
      <c r="AY43" s="5" t="e">
        <f t="shared" si="73"/>
        <v>#DIV/0!</v>
      </c>
      <c r="AZ43" s="5" t="e">
        <f t="shared" si="74"/>
        <v>#DIV/0!</v>
      </c>
      <c r="BA43" s="5" t="e">
        <f t="shared" si="75"/>
        <v>#DIV/0!</v>
      </c>
      <c r="BB43" s="5" t="e">
        <f t="shared" si="76"/>
        <v>#DIV/0!</v>
      </c>
      <c r="BC43" s="1"/>
      <c r="BD43" s="1"/>
      <c r="BE43" s="5" t="e">
        <f t="shared" si="77"/>
        <v>#DIV/0!</v>
      </c>
      <c r="BF43" s="1"/>
    </row>
    <row r="44" spans="1:58">
      <c r="A44" s="3">
        <v>28</v>
      </c>
      <c r="B44" s="20">
        <f>'02.Personal Details'!B43</f>
        <v>0</v>
      </c>
      <c r="C44" s="5">
        <f>'02.Personal Details'!C43</f>
        <v>0</v>
      </c>
      <c r="D44" s="5">
        <f>'02.Personal Details'!D43</f>
        <v>0</v>
      </c>
      <c r="E44" s="5">
        <f>'02.Personal Details'!E43</f>
        <v>0</v>
      </c>
      <c r="F44" s="5">
        <f>'02.Personal Details'!V43</f>
        <v>0</v>
      </c>
      <c r="G44" s="5">
        <f>'02.Personal Details'!W43</f>
        <v>0</v>
      </c>
      <c r="H44" s="7">
        <f>'05.EPF'!H44</f>
        <v>0</v>
      </c>
      <c r="I44" s="7">
        <f>'06.ESIC'!H44</f>
        <v>0</v>
      </c>
      <c r="J44" s="7">
        <f>'08.TDS'!F44</f>
        <v>0</v>
      </c>
      <c r="K44" s="7">
        <f>'14.Bank Statement'!G42</f>
        <v>0</v>
      </c>
      <c r="L44" s="7">
        <f>'14.Bank Statement'!H42</f>
        <v>0</v>
      </c>
      <c r="M44" s="1"/>
      <c r="N44" s="1"/>
      <c r="O44" s="8">
        <f t="shared" si="54"/>
        <v>0</v>
      </c>
      <c r="P44" s="8">
        <f t="shared" si="55"/>
        <v>0</v>
      </c>
      <c r="Q44" s="1"/>
      <c r="R44" s="8">
        <f t="shared" si="56"/>
        <v>0</v>
      </c>
      <c r="S44" s="8">
        <f t="shared" si="57"/>
        <v>0</v>
      </c>
      <c r="T44" s="8">
        <f t="shared" si="58"/>
        <v>0</v>
      </c>
      <c r="U44" s="8"/>
      <c r="V44" s="8">
        <f t="shared" si="59"/>
        <v>0</v>
      </c>
      <c r="W44" s="7">
        <f>'03.Attendance'!H44</f>
        <v>0</v>
      </c>
      <c r="X44" s="7">
        <f>'04.Leaves'!Q44</f>
        <v>0</v>
      </c>
      <c r="Y44" s="7">
        <f>'03.Attendance'!AS44</f>
        <v>0</v>
      </c>
      <c r="Z44" s="5" t="e">
        <f t="shared" si="60"/>
        <v>#DIV/0!</v>
      </c>
      <c r="AA44" s="5"/>
      <c r="AB44" s="5" t="e">
        <f t="shared" si="61"/>
        <v>#DIV/0!</v>
      </c>
      <c r="AC44" s="5"/>
      <c r="AD44" s="5" t="e">
        <f t="shared" si="62"/>
        <v>#DIV/0!</v>
      </c>
      <c r="AE44" s="5"/>
      <c r="AF44" s="5" t="e">
        <f t="shared" si="63"/>
        <v>#DIV/0!</v>
      </c>
      <c r="AG44" s="5"/>
      <c r="AH44" s="5" t="e">
        <f t="shared" si="64"/>
        <v>#DIV/0!</v>
      </c>
      <c r="AI44" s="5"/>
      <c r="AJ44" s="5" t="e">
        <f t="shared" si="65"/>
        <v>#DIV/0!</v>
      </c>
      <c r="AK44" s="5" t="e">
        <f t="shared" si="66"/>
        <v>#DIV/0!</v>
      </c>
      <c r="AL44" s="5" t="e">
        <f t="shared" si="67"/>
        <v>#DIV/0!</v>
      </c>
      <c r="AM44" s="5" t="e">
        <f>'07.Professional Tax'!Q44</f>
        <v>#DIV/0!</v>
      </c>
      <c r="AN44" s="5" t="e">
        <f>'08.TDS'!R44</f>
        <v>#DIV/0!</v>
      </c>
      <c r="AO44" s="5" t="e">
        <f>'09.Advances'!L44</f>
        <v>#DIV/0!</v>
      </c>
      <c r="AP44" s="1"/>
      <c r="AQ44" s="1"/>
      <c r="AR44" s="1"/>
      <c r="AS44" s="44">
        <f>'12.Mobile'!I44</f>
        <v>0</v>
      </c>
      <c r="AT44" s="5" t="e">
        <f t="shared" si="68"/>
        <v>#DIV/0!</v>
      </c>
      <c r="AU44" s="5" t="e">
        <f t="shared" si="69"/>
        <v>#DIV/0!</v>
      </c>
      <c r="AV44" s="5" t="e">
        <f t="shared" si="70"/>
        <v>#DIV/0!</v>
      </c>
      <c r="AW44" s="5" t="e">
        <f t="shared" si="71"/>
        <v>#DIV/0!</v>
      </c>
      <c r="AX44" s="5" t="e">
        <f t="shared" si="72"/>
        <v>#DIV/0!</v>
      </c>
      <c r="AY44" s="5" t="e">
        <f t="shared" si="73"/>
        <v>#DIV/0!</v>
      </c>
      <c r="AZ44" s="5" t="e">
        <f t="shared" si="74"/>
        <v>#DIV/0!</v>
      </c>
      <c r="BA44" s="5" t="e">
        <f t="shared" si="75"/>
        <v>#DIV/0!</v>
      </c>
      <c r="BB44" s="5" t="e">
        <f t="shared" si="76"/>
        <v>#DIV/0!</v>
      </c>
      <c r="BC44" s="1"/>
      <c r="BD44" s="1"/>
      <c r="BE44" s="5" t="e">
        <f t="shared" si="77"/>
        <v>#DIV/0!</v>
      </c>
      <c r="BF44" s="1"/>
    </row>
    <row r="45" spans="1:58">
      <c r="A45" s="3">
        <v>29</v>
      </c>
      <c r="B45" s="20">
        <f>'02.Personal Details'!B44</f>
        <v>0</v>
      </c>
      <c r="C45" s="5">
        <f>'02.Personal Details'!C44</f>
        <v>0</v>
      </c>
      <c r="D45" s="5">
        <f>'02.Personal Details'!D44</f>
        <v>0</v>
      </c>
      <c r="E45" s="5">
        <f>'02.Personal Details'!E44</f>
        <v>0</v>
      </c>
      <c r="F45" s="5">
        <f>'02.Personal Details'!V44</f>
        <v>0</v>
      </c>
      <c r="G45" s="5">
        <f>'02.Personal Details'!W44</f>
        <v>0</v>
      </c>
      <c r="H45" s="7">
        <f>'05.EPF'!H45</f>
        <v>0</v>
      </c>
      <c r="I45" s="7">
        <f>'06.ESIC'!H45</f>
        <v>0</v>
      </c>
      <c r="J45" s="7">
        <f>'08.TDS'!F45</f>
        <v>0</v>
      </c>
      <c r="K45" s="7">
        <f>'14.Bank Statement'!G43</f>
        <v>0</v>
      </c>
      <c r="L45" s="7">
        <f>'14.Bank Statement'!H43</f>
        <v>0</v>
      </c>
      <c r="M45" s="1"/>
      <c r="N45" s="1"/>
      <c r="O45" s="8">
        <f t="shared" si="54"/>
        <v>0</v>
      </c>
      <c r="P45" s="8">
        <f t="shared" si="55"/>
        <v>0</v>
      </c>
      <c r="Q45" s="1"/>
      <c r="R45" s="8">
        <f t="shared" si="56"/>
        <v>0</v>
      </c>
      <c r="S45" s="8">
        <f t="shared" si="57"/>
        <v>0</v>
      </c>
      <c r="T45" s="8">
        <f t="shared" si="58"/>
        <v>0</v>
      </c>
      <c r="U45" s="8"/>
      <c r="V45" s="8">
        <f t="shared" si="59"/>
        <v>0</v>
      </c>
      <c r="W45" s="7">
        <f>'03.Attendance'!H45</f>
        <v>0</v>
      </c>
      <c r="X45" s="7">
        <f>'04.Leaves'!Q45</f>
        <v>0</v>
      </c>
      <c r="Y45" s="7">
        <f>'03.Attendance'!AS45</f>
        <v>0</v>
      </c>
      <c r="Z45" s="5" t="e">
        <f t="shared" si="60"/>
        <v>#DIV/0!</v>
      </c>
      <c r="AA45" s="5"/>
      <c r="AB45" s="5" t="e">
        <f t="shared" si="61"/>
        <v>#DIV/0!</v>
      </c>
      <c r="AC45" s="5"/>
      <c r="AD45" s="5" t="e">
        <f t="shared" si="62"/>
        <v>#DIV/0!</v>
      </c>
      <c r="AE45" s="5"/>
      <c r="AF45" s="5" t="e">
        <f t="shared" si="63"/>
        <v>#DIV/0!</v>
      </c>
      <c r="AG45" s="5"/>
      <c r="AH45" s="5" t="e">
        <f t="shared" si="64"/>
        <v>#DIV/0!</v>
      </c>
      <c r="AI45" s="5"/>
      <c r="AJ45" s="5" t="e">
        <f t="shared" si="65"/>
        <v>#DIV/0!</v>
      </c>
      <c r="AK45" s="5" t="e">
        <f t="shared" si="66"/>
        <v>#DIV/0!</v>
      </c>
      <c r="AL45" s="5" t="e">
        <f t="shared" si="67"/>
        <v>#DIV/0!</v>
      </c>
      <c r="AM45" s="5" t="e">
        <f>'07.Professional Tax'!Q45</f>
        <v>#DIV/0!</v>
      </c>
      <c r="AN45" s="5" t="e">
        <f>'08.TDS'!R45</f>
        <v>#DIV/0!</v>
      </c>
      <c r="AO45" s="5" t="e">
        <f>'09.Advances'!L45</f>
        <v>#DIV/0!</v>
      </c>
      <c r="AP45" s="1"/>
      <c r="AQ45" s="1"/>
      <c r="AR45" s="1"/>
      <c r="AS45" s="44">
        <f>'12.Mobile'!I45</f>
        <v>0</v>
      </c>
      <c r="AT45" s="5" t="e">
        <f t="shared" si="68"/>
        <v>#DIV/0!</v>
      </c>
      <c r="AU45" s="5" t="e">
        <f t="shared" si="69"/>
        <v>#DIV/0!</v>
      </c>
      <c r="AV45" s="5" t="e">
        <f t="shared" si="70"/>
        <v>#DIV/0!</v>
      </c>
      <c r="AW45" s="5" t="e">
        <f t="shared" si="71"/>
        <v>#DIV/0!</v>
      </c>
      <c r="AX45" s="5" t="e">
        <f t="shared" si="72"/>
        <v>#DIV/0!</v>
      </c>
      <c r="AY45" s="5" t="e">
        <f t="shared" si="73"/>
        <v>#DIV/0!</v>
      </c>
      <c r="AZ45" s="5" t="e">
        <f t="shared" si="74"/>
        <v>#DIV/0!</v>
      </c>
      <c r="BA45" s="5" t="e">
        <f t="shared" si="75"/>
        <v>#DIV/0!</v>
      </c>
      <c r="BB45" s="5" t="e">
        <f t="shared" si="76"/>
        <v>#DIV/0!</v>
      </c>
      <c r="BC45" s="1"/>
      <c r="BD45" s="1"/>
      <c r="BE45" s="5" t="e">
        <f t="shared" si="77"/>
        <v>#DIV/0!</v>
      </c>
      <c r="BF45" s="1"/>
    </row>
    <row r="46" spans="1:58">
      <c r="A46" s="3">
        <v>30</v>
      </c>
      <c r="B46" s="20">
        <f>'02.Personal Details'!B45</f>
        <v>0</v>
      </c>
      <c r="C46" s="5">
        <f>'02.Personal Details'!C45</f>
        <v>0</v>
      </c>
      <c r="D46" s="5">
        <f>'02.Personal Details'!D45</f>
        <v>0</v>
      </c>
      <c r="E46" s="5">
        <f>'02.Personal Details'!E45</f>
        <v>0</v>
      </c>
      <c r="F46" s="5">
        <f>'02.Personal Details'!V45</f>
        <v>0</v>
      </c>
      <c r="G46" s="5">
        <f>'02.Personal Details'!W45</f>
        <v>0</v>
      </c>
      <c r="H46" s="7">
        <f>'05.EPF'!H46</f>
        <v>0</v>
      </c>
      <c r="I46" s="7">
        <f>'06.ESIC'!H46</f>
        <v>0</v>
      </c>
      <c r="J46" s="7">
        <f>'08.TDS'!F46</f>
        <v>0</v>
      </c>
      <c r="K46" s="7">
        <f>'14.Bank Statement'!G44</f>
        <v>0</v>
      </c>
      <c r="L46" s="7">
        <f>'14.Bank Statement'!H44</f>
        <v>0</v>
      </c>
      <c r="M46" s="1"/>
      <c r="N46" s="1"/>
      <c r="O46" s="8">
        <f t="shared" si="54"/>
        <v>0</v>
      </c>
      <c r="P46" s="8">
        <f t="shared" si="55"/>
        <v>0</v>
      </c>
      <c r="Q46" s="1"/>
      <c r="R46" s="8">
        <f t="shared" si="56"/>
        <v>0</v>
      </c>
      <c r="S46" s="8">
        <f t="shared" si="57"/>
        <v>0</v>
      </c>
      <c r="T46" s="8">
        <f t="shared" si="58"/>
        <v>0</v>
      </c>
      <c r="U46" s="8"/>
      <c r="V46" s="8">
        <f t="shared" si="59"/>
        <v>0</v>
      </c>
      <c r="W46" s="7">
        <f>'03.Attendance'!H46</f>
        <v>0</v>
      </c>
      <c r="X46" s="7">
        <f>'04.Leaves'!Q46</f>
        <v>0</v>
      </c>
      <c r="Y46" s="7">
        <f>'03.Attendance'!AS46</f>
        <v>0</v>
      </c>
      <c r="Z46" s="5" t="e">
        <f t="shared" si="60"/>
        <v>#DIV/0!</v>
      </c>
      <c r="AA46" s="5"/>
      <c r="AB46" s="5" t="e">
        <f t="shared" si="61"/>
        <v>#DIV/0!</v>
      </c>
      <c r="AC46" s="5"/>
      <c r="AD46" s="5" t="e">
        <f t="shared" si="62"/>
        <v>#DIV/0!</v>
      </c>
      <c r="AE46" s="5"/>
      <c r="AF46" s="5" t="e">
        <f t="shared" si="63"/>
        <v>#DIV/0!</v>
      </c>
      <c r="AG46" s="5"/>
      <c r="AH46" s="5" t="e">
        <f t="shared" si="64"/>
        <v>#DIV/0!</v>
      </c>
      <c r="AI46" s="5"/>
      <c r="AJ46" s="5" t="e">
        <f t="shared" si="65"/>
        <v>#DIV/0!</v>
      </c>
      <c r="AK46" s="5" t="e">
        <f t="shared" si="66"/>
        <v>#DIV/0!</v>
      </c>
      <c r="AL46" s="5" t="e">
        <f t="shared" si="67"/>
        <v>#DIV/0!</v>
      </c>
      <c r="AM46" s="5" t="e">
        <f>'07.Professional Tax'!Q46</f>
        <v>#DIV/0!</v>
      </c>
      <c r="AN46" s="5" t="e">
        <f>'08.TDS'!R46</f>
        <v>#DIV/0!</v>
      </c>
      <c r="AO46" s="5" t="e">
        <f>'09.Advances'!L46</f>
        <v>#DIV/0!</v>
      </c>
      <c r="AP46" s="1"/>
      <c r="AQ46" s="1"/>
      <c r="AR46" s="1"/>
      <c r="AS46" s="44">
        <f>'12.Mobile'!I46</f>
        <v>0</v>
      </c>
      <c r="AT46" s="5" t="e">
        <f t="shared" si="68"/>
        <v>#DIV/0!</v>
      </c>
      <c r="AU46" s="5" t="e">
        <f t="shared" si="69"/>
        <v>#DIV/0!</v>
      </c>
      <c r="AV46" s="5" t="e">
        <f t="shared" si="70"/>
        <v>#DIV/0!</v>
      </c>
      <c r="AW46" s="5" t="e">
        <f t="shared" si="71"/>
        <v>#DIV/0!</v>
      </c>
      <c r="AX46" s="5" t="e">
        <f t="shared" si="72"/>
        <v>#DIV/0!</v>
      </c>
      <c r="AY46" s="5" t="e">
        <f t="shared" si="73"/>
        <v>#DIV/0!</v>
      </c>
      <c r="AZ46" s="5" t="e">
        <f t="shared" si="74"/>
        <v>#DIV/0!</v>
      </c>
      <c r="BA46" s="5" t="e">
        <f t="shared" si="75"/>
        <v>#DIV/0!</v>
      </c>
      <c r="BB46" s="5" t="e">
        <f t="shared" si="76"/>
        <v>#DIV/0!</v>
      </c>
      <c r="BC46" s="39"/>
      <c r="BD46" s="39"/>
      <c r="BE46" s="5" t="e">
        <f t="shared" si="77"/>
        <v>#DIV/0!</v>
      </c>
      <c r="BF46" s="1"/>
    </row>
    <row r="47" spans="1:58">
      <c r="AU47" s="33" t="e">
        <f>SUM(AU18:AU46)</f>
        <v>#DIV/0!</v>
      </c>
      <c r="AV47" s="33" t="e">
        <f t="shared" ref="AV47:BE47" si="78">SUM(AV18:AV46)</f>
        <v>#DIV/0!</v>
      </c>
      <c r="AW47" s="33" t="e">
        <f t="shared" si="78"/>
        <v>#DIV/0!</v>
      </c>
      <c r="AX47" s="33" t="e">
        <f t="shared" si="78"/>
        <v>#DIV/0!</v>
      </c>
      <c r="AY47" s="33" t="e">
        <f t="shared" si="78"/>
        <v>#DIV/0!</v>
      </c>
      <c r="AZ47" s="33" t="e">
        <f t="shared" si="78"/>
        <v>#DIV/0!</v>
      </c>
      <c r="BA47" s="33" t="e">
        <f t="shared" si="78"/>
        <v>#DIV/0!</v>
      </c>
      <c r="BB47" s="37" t="e">
        <f t="shared" si="78"/>
        <v>#DIV/0!</v>
      </c>
      <c r="BC47" s="37">
        <f t="shared" si="78"/>
        <v>0</v>
      </c>
      <c r="BD47" s="37">
        <f t="shared" si="78"/>
        <v>0</v>
      </c>
      <c r="BE47" s="38" t="e">
        <f t="shared" si="78"/>
        <v>#DIV/0!</v>
      </c>
    </row>
  </sheetData>
  <sheetProtection formatCells="0" formatColumns="0" formatRows="0" deleteColumns="0" deleteRows="0" sort="0" autoFilter="0" pivotTables="0"/>
  <mergeCells count="66">
    <mergeCell ref="BA12:BE12"/>
    <mergeCell ref="A2:BF2"/>
    <mergeCell ref="A3:BF3"/>
    <mergeCell ref="A4:X4"/>
    <mergeCell ref="A5:X5"/>
    <mergeCell ref="A6:X6"/>
    <mergeCell ref="A7:X7"/>
    <mergeCell ref="A8:X8"/>
    <mergeCell ref="A9:X9"/>
    <mergeCell ref="A10:X10"/>
    <mergeCell ref="A12:B12"/>
    <mergeCell ref="C12:H12"/>
    <mergeCell ref="J14:J16"/>
    <mergeCell ref="A11:BF11"/>
    <mergeCell ref="A14:A16"/>
    <mergeCell ref="B14:B16"/>
    <mergeCell ref="C14:C16"/>
    <mergeCell ref="D14:D16"/>
    <mergeCell ref="F14:F16"/>
    <mergeCell ref="E14:E16"/>
    <mergeCell ref="G14:G16"/>
    <mergeCell ref="H14:H16"/>
    <mergeCell ref="I14:I16"/>
    <mergeCell ref="K14:K16"/>
    <mergeCell ref="L14:L16"/>
    <mergeCell ref="M14:R14"/>
    <mergeCell ref="S14:V14"/>
    <mergeCell ref="Q15:Q16"/>
    <mergeCell ref="W14:W16"/>
    <mergeCell ref="R15:R16"/>
    <mergeCell ref="S15:S16"/>
    <mergeCell ref="T15:T16"/>
    <mergeCell ref="U15:U16"/>
    <mergeCell ref="V15:V16"/>
    <mergeCell ref="BF14:BF16"/>
    <mergeCell ref="AS15:AS16"/>
    <mergeCell ref="Z15:AA15"/>
    <mergeCell ref="AB15:AC15"/>
    <mergeCell ref="AD15:AE15"/>
    <mergeCell ref="AF15:AG15"/>
    <mergeCell ref="AH15:AI15"/>
    <mergeCell ref="AQ15:AQ16"/>
    <mergeCell ref="AR15:AR16"/>
    <mergeCell ref="BE15:BE16"/>
    <mergeCell ref="AT15:AT16"/>
    <mergeCell ref="AU15:AU16"/>
    <mergeCell ref="AV15:BA15"/>
    <mergeCell ref="BB15:BB16"/>
    <mergeCell ref="BC15:BC16"/>
    <mergeCell ref="BD15:BD16"/>
    <mergeCell ref="A1:B1"/>
    <mergeCell ref="P1:Q1"/>
    <mergeCell ref="Y1:AF1"/>
    <mergeCell ref="AH1:AI1"/>
    <mergeCell ref="AV14:BE14"/>
    <mergeCell ref="X14:X16"/>
    <mergeCell ref="AK15:AN15"/>
    <mergeCell ref="AO15:AO16"/>
    <mergeCell ref="AP15:AP16"/>
    <mergeCell ref="Y14:Y16"/>
    <mergeCell ref="Z14:AJ14"/>
    <mergeCell ref="AK14:AT14"/>
    <mergeCell ref="M15:M16"/>
    <mergeCell ref="N15:N16"/>
    <mergeCell ref="O15:O16"/>
    <mergeCell ref="P15:P16"/>
  </mergeCells>
  <hyperlinks>
    <hyperlink ref="A1:B1" r:id="rId1" location="'01.INDEX'!A1" display="INDEX"/>
    <hyperlink ref="D1" r:id="rId2" location="'03.Attendance'!A1"/>
    <hyperlink ref="E1" r:id="rId3" location="'04.Leaves'!A1"/>
    <hyperlink ref="F1" r:id="rId4" location="'05.EPF'!A1"/>
    <hyperlink ref="G1" r:id="rId5" location="'06.ESIC'!A1"/>
    <hyperlink ref="H1" r:id="rId6" location="'07.Professional Tax'!A1"/>
    <hyperlink ref="I1" r:id="rId7" location="'08.TDS'!A1"/>
    <hyperlink ref="J1" r:id="rId8" location="'09.Advances'!A1"/>
    <hyperlink ref="K1" r:id="rId9" location="'10.Fines'!A1"/>
    <hyperlink ref="L1" r:id="rId10" location="'11.Damages'!A1"/>
    <hyperlink ref="M1" r:id="rId11" location="'12.Mobile'!A1"/>
    <hyperlink ref="N1" r:id="rId12" location="'13.Salary statement'!A1"/>
    <hyperlink ref="O1" r:id="rId13" location="'14.Bank Statement'!A1"/>
    <hyperlink ref="P1" r:id="rId14" location="'15.Emp Database'!A1"/>
    <hyperlink ref="C1" r:id="rId15" location="'02.Personal Details'!A1"/>
  </hyperlinks>
  <pageMargins left="0.7" right="0.7" top="0.75" bottom="0.75" header="0.3" footer="0.3"/>
  <pageSetup orientation="portrait" r:id="rId16"/>
</worksheet>
</file>

<file path=xl/worksheets/sheet15.xml><?xml version="1.0" encoding="utf-8"?>
<worksheet xmlns="http://schemas.openxmlformats.org/spreadsheetml/2006/main" xmlns:r="http://schemas.openxmlformats.org/officeDocument/2006/relationships">
  <dimension ref="A1:Q45"/>
  <sheetViews>
    <sheetView topLeftCell="D1" workbookViewId="0">
      <selection activeCell="P1" sqref="P1:Q1"/>
    </sheetView>
  </sheetViews>
  <sheetFormatPr defaultRowHeight="15"/>
  <cols>
    <col min="3" max="3" width="21.7109375" bestFit="1" customWidth="1"/>
    <col min="4" max="4" width="12.42578125" bestFit="1" customWidth="1"/>
    <col min="5" max="5" width="8.5703125" customWidth="1"/>
    <col min="6" max="6" width="12.42578125" customWidth="1"/>
    <col min="8" max="8" width="10.28515625" customWidth="1"/>
    <col min="9" max="9" width="11" customWidth="1"/>
  </cols>
  <sheetData>
    <row r="1" spans="1:17" s="114" customFormat="1">
      <c r="A1" s="167" t="s">
        <v>164</v>
      </c>
      <c r="B1" s="168"/>
      <c r="C1" s="115" t="s">
        <v>165</v>
      </c>
      <c r="D1" s="115" t="s">
        <v>166</v>
      </c>
      <c r="E1" s="115" t="s">
        <v>167</v>
      </c>
      <c r="F1" s="115" t="s">
        <v>32</v>
      </c>
      <c r="G1" s="115" t="s">
        <v>168</v>
      </c>
      <c r="H1" s="115" t="s">
        <v>180</v>
      </c>
      <c r="I1" s="115" t="s">
        <v>181</v>
      </c>
      <c r="J1" s="115" t="s">
        <v>171</v>
      </c>
      <c r="K1" s="115" t="s">
        <v>172</v>
      </c>
      <c r="L1" s="115" t="s">
        <v>182</v>
      </c>
      <c r="M1" s="115" t="s">
        <v>174</v>
      </c>
      <c r="N1" s="115" t="s">
        <v>175</v>
      </c>
      <c r="O1" s="134" t="s">
        <v>183</v>
      </c>
      <c r="P1" s="168" t="s">
        <v>184</v>
      </c>
      <c r="Q1" s="168"/>
    </row>
    <row r="2" spans="1:17">
      <c r="A2" s="221" t="s">
        <v>109</v>
      </c>
      <c r="B2" s="222"/>
      <c r="C2" s="222"/>
      <c r="D2" s="222"/>
      <c r="E2" s="222"/>
      <c r="F2" s="222"/>
      <c r="G2" s="222"/>
      <c r="H2" s="222"/>
      <c r="I2" s="223"/>
    </row>
    <row r="3" spans="1:17">
      <c r="A3" s="170"/>
      <c r="B3" s="170"/>
      <c r="C3" s="170"/>
      <c r="D3" s="170"/>
      <c r="E3" s="170"/>
      <c r="F3" s="170"/>
      <c r="G3" s="170"/>
      <c r="H3" s="170"/>
      <c r="I3" s="170"/>
    </row>
    <row r="4" spans="1:17">
      <c r="A4" s="170" t="s">
        <v>0</v>
      </c>
      <c r="B4" s="170"/>
      <c r="C4" s="170"/>
      <c r="D4" s="170"/>
      <c r="E4" s="170"/>
      <c r="F4" s="170"/>
      <c r="G4" s="170"/>
      <c r="H4" s="170"/>
      <c r="I4" s="170"/>
    </row>
    <row r="5" spans="1:17">
      <c r="A5" s="170" t="s">
        <v>1</v>
      </c>
      <c r="B5" s="170"/>
      <c r="C5" s="170"/>
      <c r="D5" s="170"/>
      <c r="E5" s="170"/>
      <c r="F5" s="170"/>
      <c r="G5" s="170"/>
      <c r="H5" s="170"/>
      <c r="I5" s="170"/>
    </row>
    <row r="6" spans="1:17">
      <c r="A6" s="170" t="s">
        <v>68</v>
      </c>
      <c r="B6" s="170"/>
      <c r="C6" s="170"/>
      <c r="D6" s="170"/>
      <c r="E6" s="170"/>
      <c r="F6" s="170"/>
      <c r="G6" s="170"/>
      <c r="H6" s="170"/>
      <c r="I6" s="170"/>
    </row>
    <row r="7" spans="1:17">
      <c r="A7" s="170" t="s">
        <v>69</v>
      </c>
      <c r="B7" s="170"/>
      <c r="C7" s="170"/>
      <c r="D7" s="170"/>
      <c r="E7" s="170"/>
      <c r="F7" s="170"/>
      <c r="G7" s="170"/>
      <c r="H7" s="170"/>
      <c r="I7" s="170"/>
    </row>
    <row r="8" spans="1:17">
      <c r="A8" s="170" t="s">
        <v>4</v>
      </c>
      <c r="B8" s="170"/>
      <c r="C8" s="170"/>
      <c r="D8" s="170"/>
      <c r="E8" s="170"/>
      <c r="F8" s="170"/>
      <c r="G8" s="170"/>
      <c r="H8" s="170"/>
      <c r="I8" s="170"/>
    </row>
    <row r="9" spans="1:17">
      <c r="A9" s="170" t="s">
        <v>131</v>
      </c>
      <c r="B9" s="170"/>
      <c r="C9" s="170"/>
      <c r="D9" s="170"/>
      <c r="E9" s="170"/>
      <c r="F9" s="170"/>
      <c r="G9" s="170"/>
      <c r="H9" s="170"/>
      <c r="I9" s="170"/>
    </row>
    <row r="10" spans="1:17">
      <c r="A10" s="170" t="s">
        <v>132</v>
      </c>
      <c r="B10" s="170"/>
      <c r="C10" s="170"/>
      <c r="D10" s="170"/>
      <c r="E10" s="170"/>
      <c r="F10" s="170"/>
      <c r="G10" s="170"/>
      <c r="H10" s="170"/>
      <c r="I10" s="170"/>
    </row>
    <row r="11" spans="1:17">
      <c r="A11" s="170"/>
      <c r="B11" s="170"/>
      <c r="C11" s="170"/>
      <c r="D11" s="170"/>
      <c r="E11" s="170"/>
      <c r="F11" s="170"/>
      <c r="G11" s="170"/>
      <c r="H11" s="170"/>
      <c r="I11" s="170"/>
    </row>
    <row r="12" spans="1:17">
      <c r="A12" s="216"/>
      <c r="B12" s="217"/>
      <c r="C12" s="218"/>
      <c r="D12" s="218"/>
      <c r="E12" s="214"/>
      <c r="F12" s="214"/>
      <c r="G12" s="214"/>
      <c r="H12" s="214"/>
      <c r="I12" s="102"/>
    </row>
    <row r="13" spans="1:17">
      <c r="A13" s="2">
        <v>1</v>
      </c>
      <c r="B13" s="2">
        <f>A13+1</f>
        <v>2</v>
      </c>
      <c r="C13" s="2">
        <f t="shared" ref="C13" si="0">B13+1</f>
        <v>3</v>
      </c>
      <c r="D13" s="2">
        <f t="shared" ref="D13" si="1">C13+1</f>
        <v>4</v>
      </c>
      <c r="E13" s="2"/>
      <c r="F13" s="2">
        <f t="shared" ref="F13" si="2">D13+1</f>
        <v>5</v>
      </c>
      <c r="G13" s="2">
        <f t="shared" ref="G13" si="3">F13+1</f>
        <v>6</v>
      </c>
      <c r="H13" s="2">
        <f t="shared" ref="H13" si="4">G13+1</f>
        <v>7</v>
      </c>
      <c r="I13" s="2">
        <f t="shared" ref="I13" si="5">H13+1</f>
        <v>8</v>
      </c>
    </row>
    <row r="14" spans="1:17" ht="15" customHeight="1">
      <c r="A14" s="35" t="s">
        <v>5</v>
      </c>
      <c r="B14" s="35" t="s">
        <v>6</v>
      </c>
      <c r="C14" s="36" t="s">
        <v>7</v>
      </c>
      <c r="D14" s="35" t="s">
        <v>9</v>
      </c>
      <c r="E14" s="36" t="s">
        <v>71</v>
      </c>
      <c r="F14" s="35" t="s">
        <v>16</v>
      </c>
      <c r="G14" s="36" t="s">
        <v>62</v>
      </c>
      <c r="H14" s="36" t="s">
        <v>61</v>
      </c>
      <c r="I14" s="28" t="s">
        <v>43</v>
      </c>
    </row>
    <row r="15" spans="1:17">
      <c r="A15" s="3">
        <v>1</v>
      </c>
      <c r="B15" s="20">
        <f>'02.Personal Details'!B16</f>
        <v>0</v>
      </c>
      <c r="C15" s="5">
        <f>'02.Personal Details'!C16</f>
        <v>0</v>
      </c>
      <c r="D15" s="5">
        <f>'02.Personal Details'!D16</f>
        <v>0</v>
      </c>
      <c r="E15" s="5">
        <f>'02.Personal Details'!E16</f>
        <v>0</v>
      </c>
      <c r="F15" s="17">
        <f>'08.TDS'!F17</f>
        <v>0</v>
      </c>
      <c r="G15" s="7">
        <f>'02.Personal Details'!AG16</f>
        <v>0</v>
      </c>
      <c r="H15" s="7">
        <f>'02.Personal Details'!AH16</f>
        <v>0</v>
      </c>
      <c r="I15" s="5" t="e">
        <f>'13.Salary statement'!AU17</f>
        <v>#DIV/0!</v>
      </c>
    </row>
    <row r="16" spans="1:17">
      <c r="A16" s="3">
        <v>2</v>
      </c>
      <c r="B16" s="20">
        <f>'02.Personal Details'!B17</f>
        <v>0</v>
      </c>
      <c r="C16" s="5">
        <f>'02.Personal Details'!C17</f>
        <v>0</v>
      </c>
      <c r="D16" s="5">
        <f>'02.Personal Details'!D17</f>
        <v>0</v>
      </c>
      <c r="E16" s="5">
        <f>'02.Personal Details'!E17</f>
        <v>0</v>
      </c>
      <c r="F16" s="17">
        <f>'08.TDS'!F18</f>
        <v>0</v>
      </c>
      <c r="G16" s="7">
        <f>'02.Personal Details'!AG17</f>
        <v>0</v>
      </c>
      <c r="H16" s="7">
        <f>'02.Personal Details'!AH17</f>
        <v>0</v>
      </c>
      <c r="I16" s="5" t="e">
        <f>'13.Salary statement'!AU18</f>
        <v>#DIV/0!</v>
      </c>
    </row>
    <row r="17" spans="1:9">
      <c r="A17" s="3">
        <v>3</v>
      </c>
      <c r="B17" s="20">
        <f>'02.Personal Details'!B18</f>
        <v>0</v>
      </c>
      <c r="C17" s="5">
        <f>'02.Personal Details'!C18</f>
        <v>0</v>
      </c>
      <c r="D17" s="5">
        <f>'02.Personal Details'!D18</f>
        <v>0</v>
      </c>
      <c r="E17" s="5">
        <f>'02.Personal Details'!E18</f>
        <v>0</v>
      </c>
      <c r="F17" s="17">
        <f>'08.TDS'!F19</f>
        <v>0</v>
      </c>
      <c r="G17" s="7">
        <f>'02.Personal Details'!AG18</f>
        <v>0</v>
      </c>
      <c r="H17" s="7">
        <f>'02.Personal Details'!AH18</f>
        <v>0</v>
      </c>
      <c r="I17" s="5" t="e">
        <f>'13.Salary statement'!AU19</f>
        <v>#DIV/0!</v>
      </c>
    </row>
    <row r="18" spans="1:9">
      <c r="A18" s="3">
        <v>4</v>
      </c>
      <c r="B18" s="20">
        <f>'02.Personal Details'!B19</f>
        <v>0</v>
      </c>
      <c r="C18" s="5">
        <f>'02.Personal Details'!C19</f>
        <v>0</v>
      </c>
      <c r="D18" s="5">
        <f>'02.Personal Details'!D19</f>
        <v>0</v>
      </c>
      <c r="E18" s="5">
        <f>'02.Personal Details'!E19</f>
        <v>0</v>
      </c>
      <c r="F18" s="17">
        <f>'08.TDS'!F20</f>
        <v>0</v>
      </c>
      <c r="G18" s="7">
        <f>'02.Personal Details'!AG19</f>
        <v>0</v>
      </c>
      <c r="H18" s="7">
        <f>'02.Personal Details'!AH19</f>
        <v>0</v>
      </c>
      <c r="I18" s="5" t="e">
        <f>'13.Salary statement'!AU20</f>
        <v>#DIV/0!</v>
      </c>
    </row>
    <row r="19" spans="1:9">
      <c r="A19" s="3">
        <v>5</v>
      </c>
      <c r="B19" s="20">
        <f>'02.Personal Details'!B20</f>
        <v>0</v>
      </c>
      <c r="C19" s="5">
        <f>'02.Personal Details'!C20</f>
        <v>0</v>
      </c>
      <c r="D19" s="5">
        <f>'02.Personal Details'!D20</f>
        <v>0</v>
      </c>
      <c r="E19" s="5">
        <f>'02.Personal Details'!E20</f>
        <v>0</v>
      </c>
      <c r="F19" s="17">
        <f>'08.TDS'!F21</f>
        <v>0</v>
      </c>
      <c r="G19" s="7">
        <f>'02.Personal Details'!AG20</f>
        <v>0</v>
      </c>
      <c r="H19" s="7">
        <f>'02.Personal Details'!AH20</f>
        <v>0</v>
      </c>
      <c r="I19" s="5" t="e">
        <f>'13.Salary statement'!AU21</f>
        <v>#DIV/0!</v>
      </c>
    </row>
    <row r="20" spans="1:9">
      <c r="A20" s="3">
        <v>6</v>
      </c>
      <c r="B20" s="20">
        <f>'02.Personal Details'!B21</f>
        <v>0</v>
      </c>
      <c r="C20" s="5">
        <f>'02.Personal Details'!C21</f>
        <v>0</v>
      </c>
      <c r="D20" s="5">
        <f>'02.Personal Details'!D21</f>
        <v>0</v>
      </c>
      <c r="E20" s="5">
        <f>'02.Personal Details'!E21</f>
        <v>0</v>
      </c>
      <c r="F20" s="17">
        <f>'08.TDS'!F22</f>
        <v>0</v>
      </c>
      <c r="G20" s="7">
        <f>'02.Personal Details'!AG21</f>
        <v>0</v>
      </c>
      <c r="H20" s="7">
        <f>'02.Personal Details'!AH21</f>
        <v>0</v>
      </c>
      <c r="I20" s="5" t="e">
        <f>'13.Salary statement'!AU22</f>
        <v>#DIV/0!</v>
      </c>
    </row>
    <row r="21" spans="1:9">
      <c r="A21" s="3">
        <v>7</v>
      </c>
      <c r="B21" s="20">
        <f>'02.Personal Details'!B22</f>
        <v>0</v>
      </c>
      <c r="C21" s="5">
        <f>'02.Personal Details'!C22</f>
        <v>0</v>
      </c>
      <c r="D21" s="5">
        <f>'02.Personal Details'!D22</f>
        <v>0</v>
      </c>
      <c r="E21" s="5">
        <f>'02.Personal Details'!E22</f>
        <v>0</v>
      </c>
      <c r="F21" s="17">
        <f>'08.TDS'!F23</f>
        <v>0</v>
      </c>
      <c r="G21" s="7">
        <f>'02.Personal Details'!AG22</f>
        <v>0</v>
      </c>
      <c r="H21" s="7">
        <f>'02.Personal Details'!AH22</f>
        <v>0</v>
      </c>
      <c r="I21" s="5" t="e">
        <f>'13.Salary statement'!AU23</f>
        <v>#DIV/0!</v>
      </c>
    </row>
    <row r="22" spans="1:9">
      <c r="A22" s="3">
        <v>8</v>
      </c>
      <c r="B22" s="20">
        <f>'02.Personal Details'!B23</f>
        <v>0</v>
      </c>
      <c r="C22" s="5">
        <f>'02.Personal Details'!C23</f>
        <v>0</v>
      </c>
      <c r="D22" s="5">
        <f>'02.Personal Details'!D23</f>
        <v>0</v>
      </c>
      <c r="E22" s="5">
        <f>'02.Personal Details'!E23</f>
        <v>0</v>
      </c>
      <c r="F22" s="17">
        <f>'08.TDS'!F24</f>
        <v>0</v>
      </c>
      <c r="G22" s="7">
        <f>'02.Personal Details'!AG23</f>
        <v>0</v>
      </c>
      <c r="H22" s="7">
        <f>'02.Personal Details'!AH23</f>
        <v>0</v>
      </c>
      <c r="I22" s="5" t="e">
        <f>'13.Salary statement'!AU24</f>
        <v>#DIV/0!</v>
      </c>
    </row>
    <row r="23" spans="1:9">
      <c r="A23" s="3">
        <v>9</v>
      </c>
      <c r="B23" s="20">
        <f>'02.Personal Details'!B24</f>
        <v>0</v>
      </c>
      <c r="C23" s="5">
        <f>'02.Personal Details'!C24</f>
        <v>0</v>
      </c>
      <c r="D23" s="5">
        <f>'02.Personal Details'!D24</f>
        <v>0</v>
      </c>
      <c r="E23" s="5">
        <f>'02.Personal Details'!E24</f>
        <v>0</v>
      </c>
      <c r="F23" s="17">
        <f>'08.TDS'!F25</f>
        <v>0</v>
      </c>
      <c r="G23" s="7">
        <f>'02.Personal Details'!AG24</f>
        <v>0</v>
      </c>
      <c r="H23" s="7">
        <f>'02.Personal Details'!AH24</f>
        <v>0</v>
      </c>
      <c r="I23" s="5" t="e">
        <f>'13.Salary statement'!AU25</f>
        <v>#DIV/0!</v>
      </c>
    </row>
    <row r="24" spans="1:9">
      <c r="A24" s="3">
        <v>10</v>
      </c>
      <c r="B24" s="20">
        <f>'02.Personal Details'!B25</f>
        <v>0</v>
      </c>
      <c r="C24" s="5">
        <f>'02.Personal Details'!C25</f>
        <v>0</v>
      </c>
      <c r="D24" s="5">
        <f>'02.Personal Details'!D25</f>
        <v>0</v>
      </c>
      <c r="E24" s="5">
        <f>'02.Personal Details'!E25</f>
        <v>0</v>
      </c>
      <c r="F24" s="17">
        <f>'08.TDS'!F26</f>
        <v>0</v>
      </c>
      <c r="G24" s="7">
        <f>'02.Personal Details'!AG25</f>
        <v>0</v>
      </c>
      <c r="H24" s="7">
        <f>'02.Personal Details'!AH25</f>
        <v>0</v>
      </c>
      <c r="I24" s="5" t="e">
        <f>'13.Salary statement'!AU26</f>
        <v>#DIV/0!</v>
      </c>
    </row>
    <row r="25" spans="1:9">
      <c r="A25" s="3">
        <v>11</v>
      </c>
      <c r="B25" s="20">
        <f>'02.Personal Details'!B26</f>
        <v>0</v>
      </c>
      <c r="C25" s="5">
        <f>'02.Personal Details'!C26</f>
        <v>0</v>
      </c>
      <c r="D25" s="5">
        <f>'02.Personal Details'!D26</f>
        <v>0</v>
      </c>
      <c r="E25" s="5">
        <f>'02.Personal Details'!E26</f>
        <v>0</v>
      </c>
      <c r="F25" s="17">
        <f>'08.TDS'!F27</f>
        <v>0</v>
      </c>
      <c r="G25" s="7">
        <f>'02.Personal Details'!AG26</f>
        <v>0</v>
      </c>
      <c r="H25" s="7">
        <f>'02.Personal Details'!AH26</f>
        <v>0</v>
      </c>
      <c r="I25" s="5" t="e">
        <f>'13.Salary statement'!AU27</f>
        <v>#DIV/0!</v>
      </c>
    </row>
    <row r="26" spans="1:9">
      <c r="A26" s="3">
        <v>12</v>
      </c>
      <c r="B26" s="20">
        <f>'02.Personal Details'!B27</f>
        <v>0</v>
      </c>
      <c r="C26" s="5">
        <f>'02.Personal Details'!C27</f>
        <v>0</v>
      </c>
      <c r="D26" s="5">
        <f>'02.Personal Details'!D27</f>
        <v>0</v>
      </c>
      <c r="E26" s="5">
        <f>'02.Personal Details'!E27</f>
        <v>0</v>
      </c>
      <c r="F26" s="17">
        <f>'08.TDS'!F28</f>
        <v>0</v>
      </c>
      <c r="G26" s="7">
        <f>'02.Personal Details'!AG27</f>
        <v>0</v>
      </c>
      <c r="H26" s="7">
        <f>'02.Personal Details'!AH27</f>
        <v>0</v>
      </c>
      <c r="I26" s="5" t="e">
        <f>'13.Salary statement'!AU28</f>
        <v>#DIV/0!</v>
      </c>
    </row>
    <row r="27" spans="1:9">
      <c r="A27" s="3">
        <v>13</v>
      </c>
      <c r="B27" s="20">
        <f>'02.Personal Details'!B28</f>
        <v>0</v>
      </c>
      <c r="C27" s="5">
        <f>'02.Personal Details'!C28</f>
        <v>0</v>
      </c>
      <c r="D27" s="5">
        <f>'02.Personal Details'!D28</f>
        <v>0</v>
      </c>
      <c r="E27" s="5">
        <f>'02.Personal Details'!E28</f>
        <v>0</v>
      </c>
      <c r="F27" s="17">
        <f>'08.TDS'!F29</f>
        <v>0</v>
      </c>
      <c r="G27" s="7">
        <f>'02.Personal Details'!AG28</f>
        <v>0</v>
      </c>
      <c r="H27" s="7">
        <f>'02.Personal Details'!AH28</f>
        <v>0</v>
      </c>
      <c r="I27" s="5" t="e">
        <f>'13.Salary statement'!AU29</f>
        <v>#DIV/0!</v>
      </c>
    </row>
    <row r="28" spans="1:9">
      <c r="A28" s="3">
        <v>14</v>
      </c>
      <c r="B28" s="20">
        <f>'02.Personal Details'!B29</f>
        <v>0</v>
      </c>
      <c r="C28" s="5">
        <f>'02.Personal Details'!C29</f>
        <v>0</v>
      </c>
      <c r="D28" s="5">
        <f>'02.Personal Details'!D29</f>
        <v>0</v>
      </c>
      <c r="E28" s="5">
        <f>'02.Personal Details'!E29</f>
        <v>0</v>
      </c>
      <c r="F28" s="17">
        <f>'08.TDS'!F30</f>
        <v>0</v>
      </c>
      <c r="G28" s="7">
        <f>'02.Personal Details'!AG29</f>
        <v>0</v>
      </c>
      <c r="H28" s="7">
        <f>'02.Personal Details'!AH29</f>
        <v>0</v>
      </c>
      <c r="I28" s="5" t="e">
        <f>'13.Salary statement'!AU30</f>
        <v>#DIV/0!</v>
      </c>
    </row>
    <row r="29" spans="1:9">
      <c r="A29" s="3">
        <v>15</v>
      </c>
      <c r="B29" s="20">
        <f>'02.Personal Details'!B30</f>
        <v>0</v>
      </c>
      <c r="C29" s="5">
        <f>'02.Personal Details'!C30</f>
        <v>0</v>
      </c>
      <c r="D29" s="5">
        <f>'02.Personal Details'!D30</f>
        <v>0</v>
      </c>
      <c r="E29" s="5">
        <f>'02.Personal Details'!E30</f>
        <v>0</v>
      </c>
      <c r="F29" s="17">
        <f>'08.TDS'!F31</f>
        <v>0</v>
      </c>
      <c r="G29" s="7">
        <f>'02.Personal Details'!AG30</f>
        <v>0</v>
      </c>
      <c r="H29" s="7">
        <f>'02.Personal Details'!AH30</f>
        <v>0</v>
      </c>
      <c r="I29" s="5" t="e">
        <f>'13.Salary statement'!AU31</f>
        <v>#DIV/0!</v>
      </c>
    </row>
    <row r="30" spans="1:9">
      <c r="A30" s="3">
        <v>16</v>
      </c>
      <c r="B30" s="20">
        <f>'02.Personal Details'!B31</f>
        <v>0</v>
      </c>
      <c r="C30" s="5">
        <f>'02.Personal Details'!C31</f>
        <v>0</v>
      </c>
      <c r="D30" s="5">
        <f>'02.Personal Details'!D31</f>
        <v>0</v>
      </c>
      <c r="E30" s="5">
        <f>'02.Personal Details'!E31</f>
        <v>0</v>
      </c>
      <c r="F30" s="17">
        <f>'08.TDS'!F32</f>
        <v>0</v>
      </c>
      <c r="G30" s="7">
        <f>'02.Personal Details'!AG31</f>
        <v>0</v>
      </c>
      <c r="H30" s="7">
        <f>'02.Personal Details'!AH31</f>
        <v>0</v>
      </c>
      <c r="I30" s="5" t="e">
        <f>'13.Salary statement'!AU32</f>
        <v>#DIV/0!</v>
      </c>
    </row>
    <row r="31" spans="1:9">
      <c r="A31" s="3">
        <v>17</v>
      </c>
      <c r="B31" s="20">
        <f>'02.Personal Details'!B32</f>
        <v>0</v>
      </c>
      <c r="C31" s="5">
        <f>'02.Personal Details'!C32</f>
        <v>0</v>
      </c>
      <c r="D31" s="5">
        <f>'02.Personal Details'!D32</f>
        <v>0</v>
      </c>
      <c r="E31" s="5">
        <f>'02.Personal Details'!E32</f>
        <v>0</v>
      </c>
      <c r="F31" s="17">
        <f>'08.TDS'!F33</f>
        <v>0</v>
      </c>
      <c r="G31" s="7">
        <f>'02.Personal Details'!AG32</f>
        <v>0</v>
      </c>
      <c r="H31" s="7">
        <f>'02.Personal Details'!AH32</f>
        <v>0</v>
      </c>
      <c r="I31" s="5" t="e">
        <f>'13.Salary statement'!AU33</f>
        <v>#DIV/0!</v>
      </c>
    </row>
    <row r="32" spans="1:9">
      <c r="A32" s="3">
        <v>18</v>
      </c>
      <c r="B32" s="20">
        <f>'02.Personal Details'!B33</f>
        <v>0</v>
      </c>
      <c r="C32" s="5">
        <f>'02.Personal Details'!C33</f>
        <v>0</v>
      </c>
      <c r="D32" s="5">
        <f>'02.Personal Details'!D33</f>
        <v>0</v>
      </c>
      <c r="E32" s="5">
        <f>'02.Personal Details'!E33</f>
        <v>0</v>
      </c>
      <c r="F32" s="17">
        <f>'08.TDS'!F34</f>
        <v>0</v>
      </c>
      <c r="G32" s="7">
        <f>'02.Personal Details'!AG33</f>
        <v>0</v>
      </c>
      <c r="H32" s="7">
        <f>'02.Personal Details'!AH33</f>
        <v>0</v>
      </c>
      <c r="I32" s="5" t="e">
        <f>'13.Salary statement'!AU34</f>
        <v>#DIV/0!</v>
      </c>
    </row>
    <row r="33" spans="1:9">
      <c r="A33" s="3">
        <v>19</v>
      </c>
      <c r="B33" s="20">
        <f>'02.Personal Details'!B34</f>
        <v>0</v>
      </c>
      <c r="C33" s="5">
        <f>'02.Personal Details'!C34</f>
        <v>0</v>
      </c>
      <c r="D33" s="5">
        <f>'02.Personal Details'!D34</f>
        <v>0</v>
      </c>
      <c r="E33" s="5">
        <f>'02.Personal Details'!E34</f>
        <v>0</v>
      </c>
      <c r="F33" s="17">
        <f>'08.TDS'!F35</f>
        <v>0</v>
      </c>
      <c r="G33" s="7">
        <f>'02.Personal Details'!AG34</f>
        <v>0</v>
      </c>
      <c r="H33" s="7">
        <f>'02.Personal Details'!AH34</f>
        <v>0</v>
      </c>
      <c r="I33" s="5" t="e">
        <f>'13.Salary statement'!AU35</f>
        <v>#DIV/0!</v>
      </c>
    </row>
    <row r="34" spans="1:9">
      <c r="A34" s="3">
        <v>20</v>
      </c>
      <c r="B34" s="20">
        <f>'02.Personal Details'!B35</f>
        <v>0</v>
      </c>
      <c r="C34" s="5">
        <f>'02.Personal Details'!C35</f>
        <v>0</v>
      </c>
      <c r="D34" s="5">
        <f>'02.Personal Details'!D35</f>
        <v>0</v>
      </c>
      <c r="E34" s="5">
        <f>'02.Personal Details'!E35</f>
        <v>0</v>
      </c>
      <c r="F34" s="17">
        <f>'08.TDS'!F36</f>
        <v>0</v>
      </c>
      <c r="G34" s="7">
        <f>'02.Personal Details'!AG35</f>
        <v>0</v>
      </c>
      <c r="H34" s="7">
        <f>'02.Personal Details'!AH35</f>
        <v>0</v>
      </c>
      <c r="I34" s="5" t="e">
        <f>'13.Salary statement'!AU36</f>
        <v>#DIV/0!</v>
      </c>
    </row>
    <row r="35" spans="1:9">
      <c r="A35" s="3">
        <v>21</v>
      </c>
      <c r="B35" s="20">
        <f>'02.Personal Details'!B36</f>
        <v>0</v>
      </c>
      <c r="C35" s="5">
        <f>'02.Personal Details'!C36</f>
        <v>0</v>
      </c>
      <c r="D35" s="5">
        <f>'02.Personal Details'!D36</f>
        <v>0</v>
      </c>
      <c r="E35" s="5">
        <f>'02.Personal Details'!E36</f>
        <v>0</v>
      </c>
      <c r="F35" s="17">
        <f>'08.TDS'!F37</f>
        <v>0</v>
      </c>
      <c r="G35" s="7">
        <f>'02.Personal Details'!AG36</f>
        <v>0</v>
      </c>
      <c r="H35" s="7">
        <f>'02.Personal Details'!AH36</f>
        <v>0</v>
      </c>
      <c r="I35" s="5" t="e">
        <f>'13.Salary statement'!AU37</f>
        <v>#DIV/0!</v>
      </c>
    </row>
    <row r="36" spans="1:9">
      <c r="A36" s="3">
        <v>22</v>
      </c>
      <c r="B36" s="20">
        <f>'02.Personal Details'!B37</f>
        <v>0</v>
      </c>
      <c r="C36" s="5">
        <f>'02.Personal Details'!C37</f>
        <v>0</v>
      </c>
      <c r="D36" s="5">
        <f>'02.Personal Details'!D37</f>
        <v>0</v>
      </c>
      <c r="E36" s="5">
        <f>'02.Personal Details'!E37</f>
        <v>0</v>
      </c>
      <c r="F36" s="17">
        <f>'08.TDS'!F38</f>
        <v>0</v>
      </c>
      <c r="G36" s="7">
        <f>'02.Personal Details'!AG37</f>
        <v>0</v>
      </c>
      <c r="H36" s="7">
        <f>'02.Personal Details'!AH37</f>
        <v>0</v>
      </c>
      <c r="I36" s="5" t="e">
        <f>'13.Salary statement'!AU38</f>
        <v>#DIV/0!</v>
      </c>
    </row>
    <row r="37" spans="1:9">
      <c r="A37" s="3">
        <v>23</v>
      </c>
      <c r="B37" s="20">
        <f>'02.Personal Details'!B38</f>
        <v>0</v>
      </c>
      <c r="C37" s="5">
        <f>'02.Personal Details'!C38</f>
        <v>0</v>
      </c>
      <c r="D37" s="5">
        <f>'02.Personal Details'!D38</f>
        <v>0</v>
      </c>
      <c r="E37" s="5">
        <f>'02.Personal Details'!E38</f>
        <v>0</v>
      </c>
      <c r="F37" s="17">
        <f>'08.TDS'!F39</f>
        <v>0</v>
      </c>
      <c r="G37" s="7">
        <f>'02.Personal Details'!AG38</f>
        <v>0</v>
      </c>
      <c r="H37" s="7">
        <f>'02.Personal Details'!AH38</f>
        <v>0</v>
      </c>
      <c r="I37" s="5" t="e">
        <f>'13.Salary statement'!AU39</f>
        <v>#DIV/0!</v>
      </c>
    </row>
    <row r="38" spans="1:9">
      <c r="A38" s="3">
        <v>24</v>
      </c>
      <c r="B38" s="20">
        <f>'02.Personal Details'!B39</f>
        <v>0</v>
      </c>
      <c r="C38" s="5">
        <f>'02.Personal Details'!C39</f>
        <v>0</v>
      </c>
      <c r="D38" s="5">
        <f>'02.Personal Details'!D39</f>
        <v>0</v>
      </c>
      <c r="E38" s="5">
        <f>'02.Personal Details'!E39</f>
        <v>0</v>
      </c>
      <c r="F38" s="17">
        <f>'08.TDS'!F40</f>
        <v>0</v>
      </c>
      <c r="G38" s="7">
        <f>'02.Personal Details'!AG39</f>
        <v>0</v>
      </c>
      <c r="H38" s="7">
        <f>'02.Personal Details'!AH39</f>
        <v>0</v>
      </c>
      <c r="I38" s="5" t="e">
        <f>'13.Salary statement'!AU40</f>
        <v>#DIV/0!</v>
      </c>
    </row>
    <row r="39" spans="1:9">
      <c r="A39" s="3">
        <v>25</v>
      </c>
      <c r="B39" s="20">
        <f>'02.Personal Details'!B40</f>
        <v>0</v>
      </c>
      <c r="C39" s="5">
        <f>'02.Personal Details'!C40</f>
        <v>0</v>
      </c>
      <c r="D39" s="5">
        <f>'02.Personal Details'!D40</f>
        <v>0</v>
      </c>
      <c r="E39" s="5">
        <f>'02.Personal Details'!E40</f>
        <v>0</v>
      </c>
      <c r="F39" s="17">
        <f>'08.TDS'!F41</f>
        <v>0</v>
      </c>
      <c r="G39" s="7">
        <f>'02.Personal Details'!AG40</f>
        <v>0</v>
      </c>
      <c r="H39" s="7">
        <f>'02.Personal Details'!AH40</f>
        <v>0</v>
      </c>
      <c r="I39" s="5" t="e">
        <f>'13.Salary statement'!AU41</f>
        <v>#DIV/0!</v>
      </c>
    </row>
    <row r="40" spans="1:9">
      <c r="A40" s="3">
        <v>26</v>
      </c>
      <c r="B40" s="20">
        <f>'02.Personal Details'!B41</f>
        <v>0</v>
      </c>
      <c r="C40" s="5">
        <f>'02.Personal Details'!C41</f>
        <v>0</v>
      </c>
      <c r="D40" s="5">
        <f>'02.Personal Details'!D41</f>
        <v>0</v>
      </c>
      <c r="E40" s="5">
        <f>'02.Personal Details'!E41</f>
        <v>0</v>
      </c>
      <c r="F40" s="17">
        <f>'08.TDS'!F42</f>
        <v>0</v>
      </c>
      <c r="G40" s="7">
        <f>'02.Personal Details'!AG41</f>
        <v>0</v>
      </c>
      <c r="H40" s="7">
        <f>'02.Personal Details'!AH41</f>
        <v>0</v>
      </c>
      <c r="I40" s="5" t="e">
        <f>'13.Salary statement'!AU42</f>
        <v>#DIV/0!</v>
      </c>
    </row>
    <row r="41" spans="1:9">
      <c r="A41" s="3">
        <v>27</v>
      </c>
      <c r="B41" s="20">
        <f>'02.Personal Details'!B42</f>
        <v>0</v>
      </c>
      <c r="C41" s="5">
        <f>'02.Personal Details'!C42</f>
        <v>0</v>
      </c>
      <c r="D41" s="5">
        <f>'02.Personal Details'!D42</f>
        <v>0</v>
      </c>
      <c r="E41" s="5">
        <f>'02.Personal Details'!E42</f>
        <v>0</v>
      </c>
      <c r="F41" s="17">
        <f>'08.TDS'!F43</f>
        <v>0</v>
      </c>
      <c r="G41" s="7">
        <f>'02.Personal Details'!AG42</f>
        <v>0</v>
      </c>
      <c r="H41" s="7">
        <f>'02.Personal Details'!AH42</f>
        <v>0</v>
      </c>
      <c r="I41" s="5" t="e">
        <f>'13.Salary statement'!AU43</f>
        <v>#DIV/0!</v>
      </c>
    </row>
    <row r="42" spans="1:9">
      <c r="A42" s="3">
        <v>28</v>
      </c>
      <c r="B42" s="20">
        <f>'02.Personal Details'!B43</f>
        <v>0</v>
      </c>
      <c r="C42" s="5">
        <f>'02.Personal Details'!C43</f>
        <v>0</v>
      </c>
      <c r="D42" s="5">
        <f>'02.Personal Details'!D43</f>
        <v>0</v>
      </c>
      <c r="E42" s="5">
        <f>'02.Personal Details'!E43</f>
        <v>0</v>
      </c>
      <c r="F42" s="17">
        <f>'08.TDS'!F44</f>
        <v>0</v>
      </c>
      <c r="G42" s="7">
        <f>'02.Personal Details'!AG43</f>
        <v>0</v>
      </c>
      <c r="H42" s="7">
        <f>'02.Personal Details'!AH43</f>
        <v>0</v>
      </c>
      <c r="I42" s="5" t="e">
        <f>'13.Salary statement'!AU44</f>
        <v>#DIV/0!</v>
      </c>
    </row>
    <row r="43" spans="1:9">
      <c r="A43" s="3">
        <v>29</v>
      </c>
      <c r="B43" s="20">
        <f>'02.Personal Details'!B44</f>
        <v>0</v>
      </c>
      <c r="C43" s="5">
        <f>'02.Personal Details'!C44</f>
        <v>0</v>
      </c>
      <c r="D43" s="5">
        <f>'02.Personal Details'!D44</f>
        <v>0</v>
      </c>
      <c r="E43" s="5">
        <f>'02.Personal Details'!E44</f>
        <v>0</v>
      </c>
      <c r="F43" s="17">
        <f>'08.TDS'!F45</f>
        <v>0</v>
      </c>
      <c r="G43" s="7">
        <f>'02.Personal Details'!AG44</f>
        <v>0</v>
      </c>
      <c r="H43" s="7">
        <f>'02.Personal Details'!AH44</f>
        <v>0</v>
      </c>
      <c r="I43" s="5" t="e">
        <f>'13.Salary statement'!AU45</f>
        <v>#DIV/0!</v>
      </c>
    </row>
    <row r="44" spans="1:9">
      <c r="A44" s="3">
        <v>30</v>
      </c>
      <c r="B44" s="20">
        <f>'02.Personal Details'!B45</f>
        <v>0</v>
      </c>
      <c r="C44" s="5">
        <f>'02.Personal Details'!C45</f>
        <v>0</v>
      </c>
      <c r="D44" s="5">
        <f>'02.Personal Details'!D45</f>
        <v>0</v>
      </c>
      <c r="E44" s="5">
        <f>'02.Personal Details'!E45</f>
        <v>0</v>
      </c>
      <c r="F44" s="17">
        <f>'08.TDS'!F46</f>
        <v>0</v>
      </c>
      <c r="G44" s="7">
        <f>'02.Personal Details'!AG45</f>
        <v>0</v>
      </c>
      <c r="H44" s="7">
        <f>'02.Personal Details'!AH45</f>
        <v>0</v>
      </c>
      <c r="I44" s="5" t="e">
        <f>'13.Salary statement'!AU46</f>
        <v>#DIV/0!</v>
      </c>
    </row>
    <row r="45" spans="1:9">
      <c r="I45" s="32" t="e">
        <f>SUM(I15:I44)</f>
        <v>#DIV/0!</v>
      </c>
    </row>
  </sheetData>
  <sheetProtection password="F906" sheet="1" formatCells="0" formatColumns="0" formatRows="0" insertColumns="0" insertRows="0" insertHyperlinks="0" deleteColumns="0" deleteRows="0" sort="0" autoFilter="0" pivotTables="0"/>
  <mergeCells count="15">
    <mergeCell ref="A1:B1"/>
    <mergeCell ref="P1:Q1"/>
    <mergeCell ref="E12:H12"/>
    <mergeCell ref="A12:B12"/>
    <mergeCell ref="C12:D12"/>
    <mergeCell ref="A8:I8"/>
    <mergeCell ref="A11:I11"/>
    <mergeCell ref="A9:I9"/>
    <mergeCell ref="A10:I10"/>
    <mergeCell ref="A7:I7"/>
    <mergeCell ref="A2:I2"/>
    <mergeCell ref="A3:I3"/>
    <mergeCell ref="A4:I4"/>
    <mergeCell ref="A5:I5"/>
    <mergeCell ref="A6:I6"/>
  </mergeCells>
  <hyperlinks>
    <hyperlink ref="A1:B1" r:id="rId1" location="'01.INDEX'!A1" display="INDEX"/>
    <hyperlink ref="D1" r:id="rId2" location="'03.Attendance'!A1"/>
    <hyperlink ref="E1" r:id="rId3" location="'04.Leaves'!A1"/>
    <hyperlink ref="F1" r:id="rId4" location="'05.EPF'!A1"/>
    <hyperlink ref="G1" r:id="rId5" location="'06.ESIC'!A1"/>
    <hyperlink ref="H1" r:id="rId6" location="'07.Professional Tax'!A1"/>
    <hyperlink ref="I1" r:id="rId7" location="'08.TDS'!A1"/>
    <hyperlink ref="J1" r:id="rId8" location="'09.Advances'!A1"/>
    <hyperlink ref="K1" r:id="rId9" location="'10.Fines'!A1"/>
    <hyperlink ref="L1" r:id="rId10" location="'11.Damages'!A1"/>
    <hyperlink ref="M1" r:id="rId11" location="'12.Mobile'!A1"/>
    <hyperlink ref="N1" r:id="rId12" location="'13.Salary statement'!A1"/>
    <hyperlink ref="O1" r:id="rId13" location="'14.Bank Statement'!A1"/>
    <hyperlink ref="P1" r:id="rId14" location="'15.Emp Database'!A1"/>
    <hyperlink ref="C1" r:id="rId15" location="'02.Personal Details'!A1"/>
  </hyperlinks>
  <pageMargins left="0.7" right="0.7" top="0.75" bottom="0.75" header="0.3" footer="0.3"/>
  <pageSetup orientation="portrait" r:id="rId16"/>
</worksheet>
</file>

<file path=xl/worksheets/sheet16.xml><?xml version="1.0" encoding="utf-8"?>
<worksheet xmlns="http://schemas.openxmlformats.org/spreadsheetml/2006/main" xmlns:r="http://schemas.openxmlformats.org/officeDocument/2006/relationships">
  <dimension ref="A1:BS46"/>
  <sheetViews>
    <sheetView workbookViewId="0">
      <selection sqref="A1:B1"/>
    </sheetView>
  </sheetViews>
  <sheetFormatPr defaultRowHeight="15"/>
  <cols>
    <col min="1" max="1" width="5.140625" style="23" bestFit="1" customWidth="1"/>
    <col min="2" max="2" width="10.140625" style="26" bestFit="1" customWidth="1"/>
    <col min="3" max="3" width="23" style="26" customWidth="1"/>
    <col min="4" max="4" width="12.85546875" style="26" customWidth="1"/>
    <col min="5" max="5" width="8.85546875" style="26" customWidth="1"/>
    <col min="6" max="6" width="13.5703125" style="26" customWidth="1"/>
    <col min="7" max="8" width="9" style="26" customWidth="1"/>
    <col min="9" max="9" width="12.42578125" style="26" customWidth="1"/>
    <col min="10" max="10" width="11.5703125" style="26" customWidth="1"/>
    <col min="11" max="11" width="11.85546875" style="26" customWidth="1"/>
    <col min="12" max="15" width="8.7109375" style="26" customWidth="1"/>
    <col min="16" max="17" width="7.5703125" style="26" customWidth="1"/>
    <col min="18" max="18" width="14.140625" style="26" bestFit="1" customWidth="1"/>
    <col min="19" max="20" width="11" style="26" customWidth="1"/>
    <col min="21" max="21" width="8.140625" style="26" customWidth="1"/>
    <col min="22" max="22" width="14.28515625" style="26" customWidth="1"/>
    <col min="23" max="25" width="7.85546875" style="23" bestFit="1" customWidth="1"/>
    <col min="26" max="26" width="8.42578125" style="23" customWidth="1"/>
    <col min="27" max="27" width="7.85546875" style="23" bestFit="1" customWidth="1"/>
    <col min="28" max="28" width="8.85546875" style="23" customWidth="1"/>
    <col min="29" max="31" width="6.5703125" style="23" customWidth="1"/>
    <col min="32" max="32" width="9" style="23" customWidth="1"/>
    <col min="33" max="33" width="6.28515625" style="23" customWidth="1"/>
    <col min="34" max="34" width="7.5703125" style="23" customWidth="1"/>
    <col min="35" max="35" width="9" style="23" customWidth="1"/>
    <col min="36" max="36" width="7.7109375" style="23" customWidth="1"/>
    <col min="37" max="37" width="7.7109375" style="27" customWidth="1"/>
    <col min="38" max="38" width="7.7109375" style="23" customWidth="1"/>
    <col min="39" max="39" width="7.85546875" style="23" bestFit="1" customWidth="1"/>
    <col min="40" max="40" width="7.7109375" style="23" bestFit="1" customWidth="1"/>
    <col min="41" max="41" width="7.85546875" style="23" bestFit="1" customWidth="1"/>
    <col min="42" max="42" width="7.7109375" style="23" bestFit="1" customWidth="1"/>
    <col min="43" max="43" width="7.85546875" style="23" bestFit="1" customWidth="1"/>
    <col min="44" max="44" width="7.7109375" style="23" bestFit="1" customWidth="1"/>
    <col min="45" max="45" width="7.85546875" style="23" bestFit="1" customWidth="1"/>
    <col min="46" max="46" width="7.7109375" style="23" bestFit="1" customWidth="1"/>
    <col min="47" max="47" width="7.85546875" style="23" bestFit="1" customWidth="1"/>
    <col min="48" max="48" width="7.7109375" style="23" bestFit="1" customWidth="1"/>
    <col min="49" max="49" width="9.42578125" style="23" bestFit="1" customWidth="1"/>
    <col min="50" max="50" width="11.42578125" style="23" bestFit="1" customWidth="1"/>
    <col min="51" max="51" width="8.85546875" style="23" customWidth="1"/>
    <col min="52" max="52" width="9.85546875" style="23" customWidth="1"/>
    <col min="53" max="53" width="10.5703125" style="23" bestFit="1" customWidth="1"/>
    <col min="54" max="54" width="8.5703125" style="23" bestFit="1" customWidth="1"/>
    <col min="55" max="57" width="8.5703125" style="23" customWidth="1"/>
    <col min="58" max="58" width="9.5703125" style="23" customWidth="1"/>
    <col min="59" max="59" width="9" style="23" bestFit="1" customWidth="1"/>
    <col min="60" max="61" width="10.140625" style="23" bestFit="1" customWidth="1"/>
    <col min="62" max="62" width="10.5703125" style="23" bestFit="1" customWidth="1"/>
    <col min="63" max="65" width="12" style="23" bestFit="1" customWidth="1"/>
    <col min="66" max="66" width="9.7109375" style="23" bestFit="1" customWidth="1"/>
    <col min="67" max="67" width="8.42578125" style="23" customWidth="1"/>
    <col min="68" max="68" width="6.5703125" style="23" bestFit="1" customWidth="1"/>
    <col min="69" max="69" width="8" style="23" customWidth="1"/>
    <col min="70" max="70" width="12.28515625" style="23" customWidth="1"/>
    <col min="71" max="71" width="9" style="23" customWidth="1"/>
    <col min="72" max="16384" width="9.140625" style="23"/>
  </cols>
  <sheetData>
    <row r="1" spans="1:71" s="114" customFormat="1">
      <c r="A1" s="167" t="s">
        <v>164</v>
      </c>
      <c r="B1" s="168"/>
      <c r="C1" s="115" t="s">
        <v>165</v>
      </c>
      <c r="D1" s="115" t="s">
        <v>166</v>
      </c>
      <c r="E1" s="115" t="s">
        <v>167</v>
      </c>
      <c r="F1" s="115" t="s">
        <v>32</v>
      </c>
      <c r="G1" s="115" t="s">
        <v>168</v>
      </c>
      <c r="H1" s="115" t="s">
        <v>180</v>
      </c>
      <c r="I1" s="115" t="s">
        <v>181</v>
      </c>
      <c r="J1" s="115" t="s">
        <v>171</v>
      </c>
      <c r="K1" s="115" t="s">
        <v>172</v>
      </c>
      <c r="L1" s="115" t="s">
        <v>182</v>
      </c>
      <c r="M1" s="115" t="s">
        <v>174</v>
      </c>
      <c r="N1" s="115" t="s">
        <v>175</v>
      </c>
      <c r="O1" s="115" t="s">
        <v>183</v>
      </c>
      <c r="P1" s="240" t="s">
        <v>184</v>
      </c>
      <c r="Q1" s="240"/>
      <c r="R1" s="116"/>
      <c r="S1" s="117"/>
      <c r="T1" s="117"/>
      <c r="U1" s="117"/>
      <c r="V1" s="117"/>
      <c r="W1" s="117"/>
      <c r="X1" s="117"/>
      <c r="Y1" s="169"/>
      <c r="Z1" s="169"/>
      <c r="AA1" s="169"/>
      <c r="AB1" s="169"/>
      <c r="AC1" s="169"/>
      <c r="AD1" s="169"/>
      <c r="AE1" s="169"/>
      <c r="AF1" s="169"/>
      <c r="AG1" s="118"/>
      <c r="AH1" s="181"/>
      <c r="AI1" s="181"/>
      <c r="AJ1" s="120"/>
      <c r="AK1" s="120"/>
      <c r="AL1" s="120"/>
      <c r="AM1" s="120"/>
      <c r="AN1" s="120"/>
      <c r="AO1" s="120"/>
      <c r="AP1" s="119"/>
      <c r="AQ1" s="119"/>
      <c r="AR1" s="119"/>
      <c r="AS1" s="119"/>
      <c r="AT1" s="119"/>
      <c r="AU1" s="119"/>
      <c r="AV1" s="119"/>
      <c r="AW1" s="119"/>
      <c r="AX1" s="119"/>
      <c r="AY1" s="119"/>
      <c r="AZ1" s="119"/>
      <c r="BA1" s="119"/>
      <c r="BB1" s="119"/>
      <c r="BC1" s="119"/>
      <c r="BD1" s="119"/>
      <c r="BE1" s="119"/>
      <c r="BF1" s="119"/>
      <c r="BG1" s="119"/>
      <c r="BH1" s="119"/>
      <c r="BI1" s="119"/>
      <c r="BJ1" s="119"/>
      <c r="BK1" s="119"/>
      <c r="BL1" s="119"/>
      <c r="BM1" s="119"/>
      <c r="BN1" s="119"/>
      <c r="BO1" s="119"/>
      <c r="BP1" s="119"/>
      <c r="BQ1" s="119"/>
      <c r="BR1" s="119"/>
      <c r="BS1" s="119"/>
    </row>
    <row r="2" spans="1:71">
      <c r="A2" s="170" t="s">
        <v>103</v>
      </c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0"/>
      <c r="R2" s="170"/>
      <c r="S2" s="170"/>
      <c r="T2" s="170"/>
      <c r="U2" s="170"/>
      <c r="V2" s="170"/>
      <c r="W2" s="170"/>
      <c r="X2" s="170"/>
      <c r="Y2" s="170"/>
      <c r="Z2" s="170"/>
      <c r="AA2" s="170"/>
      <c r="AB2" s="170"/>
      <c r="AC2" s="170"/>
      <c r="AD2" s="170"/>
      <c r="AE2" s="170"/>
      <c r="AF2" s="170"/>
      <c r="AG2" s="170"/>
      <c r="AH2" s="170"/>
      <c r="AI2" s="170"/>
      <c r="AJ2" s="170"/>
      <c r="AK2" s="170"/>
      <c r="AL2" s="170"/>
      <c r="AM2" s="170"/>
      <c r="AN2" s="170"/>
      <c r="AO2" s="170"/>
      <c r="AP2" s="170"/>
      <c r="AQ2" s="170"/>
      <c r="AR2" s="170"/>
      <c r="AS2" s="170"/>
      <c r="AT2" s="170"/>
      <c r="AU2" s="170"/>
      <c r="AV2" s="170"/>
      <c r="AW2" s="170"/>
      <c r="AX2" s="170"/>
      <c r="AY2" s="170"/>
      <c r="AZ2" s="170"/>
      <c r="BA2" s="170"/>
      <c r="BB2" s="170"/>
      <c r="BC2" s="170"/>
      <c r="BD2" s="170"/>
      <c r="BE2" s="170"/>
      <c r="BF2" s="170"/>
      <c r="BG2" s="170"/>
      <c r="BH2" s="170"/>
      <c r="BI2" s="170"/>
      <c r="BJ2" s="170"/>
      <c r="BK2" s="170"/>
      <c r="BL2" s="170"/>
      <c r="BM2" s="170"/>
      <c r="BN2" s="170"/>
      <c r="BO2" s="170"/>
      <c r="BP2" s="170"/>
      <c r="BQ2" s="170"/>
      <c r="BR2" s="170"/>
      <c r="BS2" s="170"/>
    </row>
    <row r="3" spans="1:71">
      <c r="A3" s="170"/>
      <c r="B3" s="170"/>
      <c r="C3" s="170"/>
      <c r="D3" s="170"/>
      <c r="E3" s="170"/>
      <c r="F3" s="170"/>
      <c r="G3" s="170"/>
      <c r="H3" s="170"/>
      <c r="I3" s="170"/>
      <c r="J3" s="170"/>
      <c r="K3" s="170"/>
      <c r="L3" s="170"/>
      <c r="M3" s="170"/>
      <c r="N3" s="170"/>
      <c r="O3" s="170"/>
      <c r="P3" s="170"/>
      <c r="Q3" s="170"/>
      <c r="R3" s="170"/>
      <c r="S3" s="170"/>
      <c r="T3" s="170"/>
      <c r="U3" s="170"/>
      <c r="V3" s="170"/>
      <c r="W3" s="170"/>
      <c r="X3" s="170"/>
      <c r="Y3" s="170"/>
      <c r="Z3" s="170"/>
      <c r="AA3" s="170"/>
      <c r="AB3" s="170"/>
      <c r="AC3" s="170"/>
      <c r="AD3" s="170"/>
      <c r="AE3" s="170"/>
      <c r="AF3" s="170"/>
      <c r="AG3" s="170"/>
      <c r="AH3" s="170"/>
      <c r="AI3" s="170"/>
      <c r="AJ3" s="170"/>
      <c r="AK3" s="170"/>
      <c r="AL3" s="170"/>
      <c r="AM3" s="170"/>
      <c r="AN3" s="170"/>
      <c r="AO3" s="170"/>
      <c r="AP3" s="170"/>
      <c r="AQ3" s="170"/>
      <c r="AR3" s="170"/>
      <c r="AS3" s="170"/>
      <c r="AT3" s="170"/>
      <c r="AU3" s="170"/>
      <c r="AV3" s="170"/>
      <c r="AW3" s="170"/>
      <c r="AX3" s="170"/>
      <c r="AY3" s="170"/>
      <c r="AZ3" s="170"/>
      <c r="BA3" s="170"/>
      <c r="BB3" s="170"/>
      <c r="BC3" s="170"/>
      <c r="BD3" s="170"/>
      <c r="BE3" s="170"/>
      <c r="BF3" s="170"/>
      <c r="BG3" s="170"/>
      <c r="BH3" s="170"/>
      <c r="BI3" s="170"/>
      <c r="BJ3" s="170"/>
      <c r="BK3" s="170"/>
      <c r="BL3" s="170"/>
      <c r="BM3" s="170"/>
      <c r="BN3" s="170"/>
      <c r="BO3" s="170"/>
      <c r="BP3" s="170"/>
      <c r="BQ3" s="170"/>
      <c r="BR3" s="170"/>
      <c r="BS3" s="170"/>
    </row>
    <row r="4" spans="1:71">
      <c r="A4" s="170" t="s">
        <v>123</v>
      </c>
      <c r="B4" s="170"/>
      <c r="C4" s="170"/>
      <c r="D4" s="170"/>
      <c r="E4" s="170"/>
      <c r="F4" s="170"/>
      <c r="G4" s="170"/>
      <c r="H4" s="170"/>
      <c r="I4" s="170"/>
      <c r="J4" s="170"/>
      <c r="K4" s="170"/>
      <c r="L4" s="170"/>
      <c r="M4" s="170"/>
      <c r="N4" s="170"/>
      <c r="O4" s="170"/>
      <c r="P4" s="170"/>
      <c r="Q4" s="170"/>
      <c r="R4" s="170"/>
      <c r="S4" s="170"/>
      <c r="T4" s="170"/>
      <c r="U4" s="170"/>
      <c r="V4" s="170"/>
      <c r="W4" s="170"/>
      <c r="X4" s="170"/>
      <c r="Y4" s="170"/>
      <c r="Z4" s="170"/>
      <c r="AA4" s="170"/>
      <c r="AB4" s="170"/>
      <c r="AC4" s="170"/>
      <c r="AD4" s="170"/>
      <c r="AE4" s="170"/>
      <c r="AF4" s="170"/>
      <c r="AG4" s="170"/>
      <c r="AH4" s="170"/>
      <c r="AI4" s="170"/>
      <c r="AJ4" s="170"/>
      <c r="AK4" s="170"/>
      <c r="AL4" s="170"/>
      <c r="AM4" s="170"/>
      <c r="AN4" s="170"/>
      <c r="AO4" s="170"/>
      <c r="AP4" s="170"/>
      <c r="AQ4" s="170"/>
      <c r="AR4" s="170"/>
      <c r="AS4" s="170"/>
      <c r="AT4" s="170"/>
      <c r="AU4" s="170"/>
      <c r="AV4" s="170"/>
      <c r="AW4" s="170"/>
      <c r="AX4" s="170"/>
      <c r="AY4" s="170"/>
      <c r="AZ4" s="170"/>
      <c r="BA4" s="170"/>
      <c r="BB4" s="170"/>
      <c r="BC4" s="170"/>
      <c r="BD4" s="170"/>
      <c r="BE4" s="170"/>
      <c r="BF4" s="170"/>
      <c r="BG4" s="170"/>
      <c r="BH4" s="170"/>
      <c r="BI4" s="170"/>
      <c r="BJ4" s="170"/>
      <c r="BK4" s="170"/>
      <c r="BL4" s="170"/>
      <c r="BM4" s="170"/>
      <c r="BN4" s="170"/>
      <c r="BO4" s="170"/>
      <c r="BP4" s="170"/>
      <c r="BQ4" s="170"/>
      <c r="BR4" s="170"/>
      <c r="BS4" s="170"/>
    </row>
    <row r="5" spans="1:71">
      <c r="A5" s="170" t="s">
        <v>124</v>
      </c>
      <c r="B5" s="170"/>
      <c r="C5" s="170"/>
      <c r="D5" s="170"/>
      <c r="E5" s="170"/>
      <c r="F5" s="170"/>
      <c r="G5" s="170"/>
      <c r="H5" s="170"/>
      <c r="I5" s="170"/>
      <c r="J5" s="170"/>
      <c r="K5" s="170"/>
      <c r="L5" s="170"/>
      <c r="M5" s="170"/>
      <c r="N5" s="170"/>
      <c r="O5" s="170"/>
      <c r="P5" s="170"/>
      <c r="Q5" s="170"/>
      <c r="R5" s="170"/>
      <c r="S5" s="170"/>
      <c r="T5" s="170"/>
      <c r="U5" s="170"/>
      <c r="V5" s="170"/>
      <c r="W5" s="170"/>
      <c r="X5" s="170"/>
      <c r="Y5" s="170"/>
      <c r="Z5" s="170"/>
      <c r="AA5" s="170"/>
      <c r="AB5" s="170"/>
      <c r="AC5" s="170"/>
      <c r="AD5" s="170"/>
      <c r="AE5" s="170"/>
      <c r="AF5" s="170"/>
      <c r="AG5" s="170"/>
      <c r="AH5" s="170"/>
      <c r="AI5" s="170"/>
      <c r="AJ5" s="170"/>
      <c r="AK5" s="170"/>
      <c r="AL5" s="170"/>
      <c r="AM5" s="170"/>
      <c r="AN5" s="170"/>
      <c r="AO5" s="170"/>
      <c r="AP5" s="170"/>
      <c r="AQ5" s="170"/>
      <c r="AR5" s="170"/>
      <c r="AS5" s="170"/>
      <c r="AT5" s="170"/>
      <c r="AU5" s="170"/>
      <c r="AV5" s="170"/>
      <c r="AW5" s="170"/>
      <c r="AX5" s="170"/>
      <c r="AY5" s="170"/>
      <c r="AZ5" s="170"/>
      <c r="BA5" s="170"/>
      <c r="BB5" s="170"/>
      <c r="BC5" s="170"/>
      <c r="BD5" s="170"/>
      <c r="BE5" s="170"/>
      <c r="BF5" s="170"/>
      <c r="BG5" s="170"/>
      <c r="BH5" s="170"/>
      <c r="BI5" s="170"/>
      <c r="BJ5" s="170"/>
      <c r="BK5" s="170"/>
      <c r="BL5" s="170"/>
      <c r="BM5" s="170"/>
      <c r="BN5" s="170"/>
      <c r="BO5" s="170"/>
      <c r="BP5" s="170"/>
      <c r="BQ5" s="170"/>
      <c r="BR5" s="170"/>
      <c r="BS5" s="170"/>
    </row>
    <row r="6" spans="1:71">
      <c r="A6" s="170" t="s">
        <v>129</v>
      </c>
      <c r="B6" s="170"/>
      <c r="C6" s="170"/>
      <c r="D6" s="170"/>
      <c r="E6" s="170"/>
      <c r="F6" s="170"/>
      <c r="G6" s="170"/>
      <c r="H6" s="170"/>
      <c r="I6" s="170"/>
      <c r="J6" s="170"/>
      <c r="K6" s="170"/>
      <c r="L6" s="170"/>
      <c r="M6" s="170"/>
      <c r="N6" s="170"/>
      <c r="O6" s="170"/>
      <c r="P6" s="170"/>
      <c r="Q6" s="170"/>
      <c r="R6" s="170"/>
      <c r="S6" s="170"/>
      <c r="T6" s="170"/>
      <c r="U6" s="170"/>
      <c r="V6" s="170"/>
      <c r="W6" s="170"/>
      <c r="X6" s="170"/>
      <c r="Y6" s="170"/>
      <c r="Z6" s="170"/>
      <c r="AA6" s="170"/>
      <c r="AB6" s="170"/>
      <c r="AC6" s="170"/>
      <c r="AD6" s="170"/>
      <c r="AE6" s="170"/>
      <c r="AF6" s="170"/>
      <c r="AG6" s="170"/>
      <c r="AH6" s="170"/>
      <c r="AI6" s="170"/>
      <c r="AJ6" s="170"/>
      <c r="AK6" s="170"/>
      <c r="AL6" s="170"/>
      <c r="AM6" s="170"/>
      <c r="AN6" s="170"/>
      <c r="AO6" s="170"/>
      <c r="AP6" s="170"/>
      <c r="AQ6" s="170"/>
      <c r="AR6" s="170"/>
      <c r="AS6" s="170"/>
      <c r="AT6" s="170"/>
      <c r="AU6" s="170"/>
      <c r="AV6" s="170"/>
      <c r="AW6" s="170"/>
      <c r="AX6" s="170"/>
      <c r="AY6" s="170"/>
      <c r="AZ6" s="170"/>
      <c r="BA6" s="170"/>
      <c r="BB6" s="170"/>
      <c r="BC6" s="170"/>
      <c r="BD6" s="170"/>
      <c r="BE6" s="170"/>
      <c r="BF6" s="170"/>
      <c r="BG6" s="170"/>
      <c r="BH6" s="170"/>
      <c r="BI6" s="170"/>
      <c r="BJ6" s="170"/>
      <c r="BK6" s="170"/>
      <c r="BL6" s="170"/>
      <c r="BM6" s="170"/>
      <c r="BN6" s="170"/>
      <c r="BO6" s="170"/>
      <c r="BP6" s="170"/>
      <c r="BQ6" s="170"/>
      <c r="BR6" s="170"/>
      <c r="BS6" s="170"/>
    </row>
    <row r="7" spans="1:71">
      <c r="A7" s="170" t="s">
        <v>125</v>
      </c>
      <c r="B7" s="170"/>
      <c r="C7" s="170"/>
      <c r="D7" s="170"/>
      <c r="E7" s="170"/>
      <c r="F7" s="170"/>
      <c r="G7" s="170"/>
      <c r="H7" s="170"/>
      <c r="I7" s="170"/>
      <c r="J7" s="170"/>
      <c r="K7" s="170"/>
      <c r="L7" s="170"/>
      <c r="M7" s="170"/>
      <c r="N7" s="170"/>
      <c r="O7" s="170"/>
      <c r="P7" s="170"/>
      <c r="Q7" s="170"/>
      <c r="R7" s="170"/>
      <c r="S7" s="170"/>
      <c r="T7" s="170"/>
      <c r="U7" s="170"/>
      <c r="V7" s="170"/>
      <c r="W7" s="170"/>
      <c r="X7" s="170"/>
      <c r="Y7" s="170"/>
      <c r="Z7" s="170"/>
      <c r="AA7" s="170"/>
      <c r="AB7" s="170"/>
      <c r="AC7" s="170"/>
      <c r="AD7" s="170"/>
      <c r="AE7" s="170"/>
      <c r="AF7" s="170"/>
      <c r="AG7" s="170"/>
      <c r="AH7" s="170"/>
      <c r="AI7" s="170"/>
      <c r="AJ7" s="170"/>
      <c r="AK7" s="170"/>
      <c r="AL7" s="170"/>
      <c r="AM7" s="170"/>
      <c r="AN7" s="170"/>
      <c r="AO7" s="170"/>
      <c r="AP7" s="170"/>
      <c r="AQ7" s="170"/>
      <c r="AR7" s="170"/>
      <c r="AS7" s="170"/>
      <c r="AT7" s="170"/>
      <c r="AU7" s="170"/>
      <c r="AV7" s="170"/>
      <c r="AW7" s="170"/>
      <c r="AX7" s="170"/>
      <c r="AY7" s="170"/>
      <c r="AZ7" s="170"/>
      <c r="BA7" s="170"/>
      <c r="BB7" s="170"/>
      <c r="BC7" s="170"/>
      <c r="BD7" s="170"/>
      <c r="BE7" s="170"/>
      <c r="BF7" s="170"/>
      <c r="BG7" s="170"/>
      <c r="BH7" s="170"/>
      <c r="BI7" s="170"/>
      <c r="BJ7" s="170"/>
      <c r="BK7" s="170"/>
      <c r="BL7" s="170"/>
      <c r="BM7" s="170"/>
      <c r="BN7" s="170"/>
      <c r="BO7" s="170"/>
      <c r="BP7" s="170"/>
      <c r="BQ7" s="170"/>
      <c r="BR7" s="170"/>
      <c r="BS7" s="170"/>
    </row>
    <row r="8" spans="1:71">
      <c r="A8" s="170" t="s">
        <v>128</v>
      </c>
      <c r="B8" s="170"/>
      <c r="C8" s="170"/>
      <c r="D8" s="170"/>
      <c r="E8" s="170"/>
      <c r="F8" s="170"/>
      <c r="G8" s="170"/>
      <c r="H8" s="170"/>
      <c r="I8" s="170"/>
      <c r="J8" s="170"/>
      <c r="K8" s="170"/>
      <c r="L8" s="170"/>
      <c r="M8" s="170"/>
      <c r="N8" s="170"/>
      <c r="O8" s="170"/>
      <c r="P8" s="170"/>
      <c r="Q8" s="170"/>
      <c r="R8" s="170"/>
      <c r="S8" s="170"/>
      <c r="T8" s="170"/>
      <c r="U8" s="170"/>
      <c r="V8" s="170"/>
      <c r="W8" s="170"/>
      <c r="X8" s="170"/>
      <c r="Y8" s="170"/>
      <c r="Z8" s="170"/>
      <c r="AA8" s="170"/>
      <c r="AB8" s="170"/>
      <c r="AC8" s="170"/>
      <c r="AD8" s="170"/>
      <c r="AE8" s="170"/>
      <c r="AF8" s="170"/>
      <c r="AG8" s="170"/>
      <c r="AH8" s="170"/>
      <c r="AI8" s="170"/>
      <c r="AJ8" s="170"/>
      <c r="AK8" s="170"/>
      <c r="AL8" s="170"/>
      <c r="AM8" s="170"/>
      <c r="AN8" s="170"/>
      <c r="AO8" s="170"/>
      <c r="AP8" s="170"/>
      <c r="AQ8" s="170"/>
      <c r="AR8" s="170"/>
      <c r="AS8" s="170"/>
      <c r="AT8" s="170"/>
      <c r="AU8" s="170"/>
      <c r="AV8" s="170"/>
      <c r="AW8" s="170"/>
      <c r="AX8" s="170"/>
      <c r="AY8" s="170"/>
      <c r="AZ8" s="170"/>
      <c r="BA8" s="170"/>
      <c r="BB8" s="170"/>
      <c r="BC8" s="170"/>
      <c r="BD8" s="170"/>
      <c r="BE8" s="170"/>
      <c r="BF8" s="170"/>
      <c r="BG8" s="170"/>
      <c r="BH8" s="170"/>
      <c r="BI8" s="170"/>
      <c r="BJ8" s="170"/>
      <c r="BK8" s="170"/>
      <c r="BL8" s="170"/>
      <c r="BM8" s="170"/>
      <c r="BN8" s="170"/>
      <c r="BO8" s="170"/>
      <c r="BP8" s="170"/>
      <c r="BQ8" s="170"/>
      <c r="BR8" s="170"/>
      <c r="BS8" s="170"/>
    </row>
    <row r="9" spans="1:71">
      <c r="A9" s="170" t="s">
        <v>127</v>
      </c>
      <c r="B9" s="170"/>
      <c r="C9" s="170"/>
      <c r="D9" s="170"/>
      <c r="E9" s="170"/>
      <c r="F9" s="170"/>
      <c r="G9" s="170"/>
      <c r="H9" s="170"/>
      <c r="I9" s="170"/>
      <c r="J9" s="170"/>
      <c r="K9" s="170"/>
      <c r="L9" s="170"/>
      <c r="M9" s="170"/>
      <c r="N9" s="170"/>
      <c r="O9" s="170"/>
      <c r="P9" s="170"/>
      <c r="Q9" s="170"/>
      <c r="R9" s="170"/>
      <c r="S9" s="170"/>
      <c r="T9" s="170"/>
      <c r="U9" s="170"/>
      <c r="V9" s="170"/>
      <c r="W9" s="170"/>
      <c r="X9" s="170"/>
      <c r="Y9" s="170"/>
      <c r="Z9" s="170"/>
      <c r="AA9" s="170"/>
      <c r="AB9" s="170"/>
      <c r="AC9" s="170"/>
      <c r="AD9" s="170"/>
      <c r="AE9" s="170"/>
      <c r="AF9" s="170"/>
      <c r="AG9" s="170"/>
      <c r="AH9" s="170"/>
      <c r="AI9" s="170"/>
      <c r="AJ9" s="170"/>
      <c r="AK9" s="170"/>
      <c r="AL9" s="170"/>
      <c r="AM9" s="170"/>
      <c r="AN9" s="170"/>
      <c r="AO9" s="170"/>
      <c r="AP9" s="170"/>
      <c r="AQ9" s="170"/>
      <c r="AR9" s="170"/>
      <c r="AS9" s="170"/>
      <c r="AT9" s="170"/>
      <c r="AU9" s="170"/>
      <c r="AV9" s="170"/>
      <c r="AW9" s="170"/>
      <c r="AX9" s="170"/>
      <c r="AY9" s="170"/>
      <c r="AZ9" s="170"/>
      <c r="BA9" s="170"/>
      <c r="BB9" s="170"/>
      <c r="BC9" s="170"/>
      <c r="BD9" s="170"/>
      <c r="BE9" s="170"/>
      <c r="BF9" s="170"/>
      <c r="BG9" s="170"/>
      <c r="BH9" s="170"/>
      <c r="BI9" s="170"/>
      <c r="BJ9" s="170"/>
      <c r="BK9" s="170"/>
      <c r="BL9" s="170"/>
      <c r="BM9" s="170"/>
      <c r="BN9" s="170"/>
      <c r="BO9" s="170"/>
      <c r="BP9" s="170"/>
      <c r="BQ9" s="170"/>
      <c r="BR9" s="170"/>
      <c r="BS9" s="170"/>
    </row>
    <row r="10" spans="1:71">
      <c r="A10" s="170" t="s">
        <v>126</v>
      </c>
      <c r="B10" s="170"/>
      <c r="C10" s="170"/>
      <c r="D10" s="170"/>
      <c r="E10" s="170"/>
      <c r="F10" s="170"/>
      <c r="G10" s="170"/>
      <c r="H10" s="170"/>
      <c r="I10" s="170"/>
      <c r="J10" s="170"/>
      <c r="K10" s="170"/>
      <c r="L10" s="170"/>
      <c r="M10" s="170"/>
      <c r="N10" s="170"/>
      <c r="O10" s="170"/>
      <c r="P10" s="170"/>
      <c r="Q10" s="170"/>
      <c r="R10" s="170"/>
      <c r="S10" s="170"/>
      <c r="T10" s="170"/>
      <c r="U10" s="170"/>
      <c r="V10" s="170"/>
      <c r="W10" s="170"/>
      <c r="X10" s="170"/>
      <c r="Y10" s="170"/>
      <c r="Z10" s="170"/>
      <c r="AA10" s="170"/>
      <c r="AB10" s="170"/>
      <c r="AC10" s="170"/>
      <c r="AD10" s="170"/>
      <c r="AE10" s="170"/>
      <c r="AF10" s="170"/>
      <c r="AG10" s="170"/>
      <c r="AH10" s="170"/>
      <c r="AI10" s="170"/>
      <c r="AJ10" s="170"/>
      <c r="AK10" s="170"/>
      <c r="AL10" s="170"/>
      <c r="AM10" s="170"/>
      <c r="AN10" s="170"/>
      <c r="AO10" s="170"/>
      <c r="AP10" s="170"/>
      <c r="AQ10" s="170"/>
      <c r="AR10" s="170"/>
      <c r="AS10" s="170"/>
      <c r="AT10" s="170"/>
      <c r="AU10" s="170"/>
      <c r="AV10" s="170"/>
      <c r="AW10" s="170"/>
      <c r="AX10" s="170"/>
      <c r="AY10" s="170"/>
      <c r="AZ10" s="170"/>
      <c r="BA10" s="170"/>
      <c r="BB10" s="170"/>
      <c r="BC10" s="170"/>
      <c r="BD10" s="170"/>
      <c r="BE10" s="170"/>
      <c r="BF10" s="170"/>
      <c r="BG10" s="170"/>
      <c r="BH10" s="170"/>
      <c r="BI10" s="170"/>
      <c r="BJ10" s="170"/>
      <c r="BK10" s="170"/>
      <c r="BL10" s="170"/>
      <c r="BM10" s="170"/>
      <c r="BN10" s="170"/>
      <c r="BO10" s="170"/>
      <c r="BP10" s="170"/>
      <c r="BQ10" s="170"/>
      <c r="BR10" s="170"/>
      <c r="BS10" s="170"/>
    </row>
    <row r="11" spans="1:71">
      <c r="A11" s="170"/>
      <c r="B11" s="170"/>
      <c r="C11" s="170"/>
      <c r="D11" s="170"/>
      <c r="E11" s="170"/>
      <c r="F11" s="170"/>
      <c r="G11" s="170"/>
      <c r="H11" s="170"/>
      <c r="I11" s="170"/>
      <c r="J11" s="170"/>
      <c r="K11" s="170"/>
      <c r="L11" s="170"/>
      <c r="M11" s="170"/>
      <c r="N11" s="170"/>
      <c r="O11" s="170"/>
      <c r="P11" s="170"/>
      <c r="Q11" s="170"/>
      <c r="R11" s="170"/>
      <c r="S11" s="170"/>
      <c r="T11" s="170"/>
      <c r="U11" s="170"/>
      <c r="V11" s="170"/>
      <c r="W11" s="170"/>
      <c r="X11" s="170"/>
      <c r="Y11" s="170"/>
      <c r="Z11" s="170"/>
      <c r="AA11" s="170"/>
      <c r="AB11" s="170"/>
      <c r="AC11" s="170"/>
      <c r="AD11" s="170"/>
      <c r="AE11" s="170"/>
      <c r="AF11" s="170"/>
      <c r="AG11" s="170"/>
      <c r="AH11" s="170"/>
      <c r="AI11" s="170"/>
      <c r="AJ11" s="170"/>
      <c r="AK11" s="170"/>
      <c r="AL11" s="170"/>
      <c r="AM11" s="170"/>
      <c r="AN11" s="170"/>
      <c r="AO11" s="170"/>
      <c r="AP11" s="170"/>
      <c r="AQ11" s="170"/>
      <c r="AR11" s="170"/>
      <c r="AS11" s="170"/>
      <c r="AT11" s="170"/>
      <c r="AU11" s="170"/>
      <c r="AV11" s="170"/>
      <c r="AW11" s="170"/>
      <c r="AX11" s="170"/>
      <c r="AY11" s="170"/>
      <c r="AZ11" s="170"/>
      <c r="BA11" s="170"/>
      <c r="BB11" s="170"/>
      <c r="BC11" s="170"/>
      <c r="BD11" s="170"/>
      <c r="BE11" s="170"/>
      <c r="BF11" s="170"/>
      <c r="BG11" s="170"/>
      <c r="BH11" s="170"/>
      <c r="BI11" s="170"/>
      <c r="BJ11" s="170"/>
      <c r="BK11" s="170"/>
      <c r="BL11" s="170"/>
      <c r="BM11" s="170"/>
      <c r="BN11" s="170"/>
      <c r="BO11" s="170"/>
      <c r="BP11" s="170"/>
      <c r="BQ11" s="170"/>
      <c r="BR11" s="170"/>
      <c r="BS11" s="170"/>
    </row>
    <row r="12" spans="1:71">
      <c r="A12" s="216"/>
      <c r="B12" s="217"/>
      <c r="C12" s="218"/>
      <c r="D12" s="218"/>
      <c r="E12" s="218"/>
      <c r="F12" s="218"/>
      <c r="G12" s="218"/>
      <c r="H12" s="100"/>
      <c r="I12" s="100"/>
      <c r="J12" s="100"/>
      <c r="K12" s="100"/>
      <c r="L12" s="100"/>
      <c r="M12" s="100"/>
      <c r="N12" s="100"/>
      <c r="O12" s="100"/>
      <c r="P12" s="100"/>
      <c r="Q12" s="100"/>
      <c r="R12" s="100"/>
      <c r="S12" s="100"/>
      <c r="T12" s="100"/>
      <c r="U12" s="100"/>
      <c r="V12" s="100"/>
      <c r="W12" s="100"/>
      <c r="X12" s="100"/>
      <c r="Y12" s="100"/>
      <c r="Z12" s="100"/>
      <c r="AA12" s="100"/>
      <c r="AB12" s="100"/>
      <c r="AC12" s="100"/>
      <c r="AD12" s="100"/>
      <c r="AE12" s="100"/>
      <c r="AF12" s="100"/>
      <c r="AG12" s="100"/>
      <c r="AH12" s="100"/>
      <c r="AI12" s="100"/>
      <c r="AJ12" s="100"/>
      <c r="AK12" s="100"/>
      <c r="AL12" s="100"/>
      <c r="AM12" s="100"/>
      <c r="AN12" s="100"/>
      <c r="AO12" s="100"/>
      <c r="AP12" s="100"/>
      <c r="AQ12" s="100"/>
      <c r="AR12" s="100"/>
      <c r="AS12" s="100"/>
      <c r="AT12" s="100"/>
      <c r="AU12" s="100"/>
      <c r="AV12" s="100"/>
      <c r="AW12" s="100"/>
      <c r="AX12" s="100"/>
      <c r="AY12" s="100"/>
      <c r="AZ12" s="100"/>
      <c r="BA12" s="100"/>
      <c r="BB12" s="100"/>
      <c r="BC12" s="100"/>
      <c r="BD12" s="100"/>
      <c r="BE12" s="100"/>
      <c r="BF12" s="100"/>
      <c r="BG12" s="100"/>
      <c r="BH12" s="100"/>
      <c r="BI12" s="100"/>
      <c r="BJ12" s="100"/>
      <c r="BK12" s="214"/>
      <c r="BL12" s="214"/>
      <c r="BM12" s="214"/>
      <c r="BN12" s="214"/>
      <c r="BO12" s="214"/>
      <c r="BP12" s="214"/>
      <c r="BQ12" s="214"/>
      <c r="BR12" s="217"/>
      <c r="BS12" s="219"/>
    </row>
    <row r="13" spans="1:71" s="24" customFormat="1" ht="11.25">
      <c r="A13" s="2">
        <v>1</v>
      </c>
      <c r="B13" s="2">
        <f>A13+1</f>
        <v>2</v>
      </c>
      <c r="C13" s="2">
        <f t="shared" ref="C13" si="0">B13+1</f>
        <v>3</v>
      </c>
      <c r="D13" s="2">
        <f t="shared" ref="D13" si="1">C13+1</f>
        <v>4</v>
      </c>
      <c r="E13" s="2">
        <f t="shared" ref="E13" si="2">D13+1</f>
        <v>5</v>
      </c>
      <c r="F13" s="2">
        <f t="shared" ref="F13" si="3">E13+1</f>
        <v>6</v>
      </c>
      <c r="G13" s="2">
        <f>F13+1</f>
        <v>7</v>
      </c>
      <c r="H13" s="2">
        <f t="shared" ref="H13" si="4">G13+1</f>
        <v>8</v>
      </c>
      <c r="I13" s="2">
        <f t="shared" ref="I13" si="5">H13+1</f>
        <v>9</v>
      </c>
      <c r="J13" s="2">
        <f t="shared" ref="J13" si="6">I13+1</f>
        <v>10</v>
      </c>
      <c r="K13" s="2">
        <f t="shared" ref="K13" si="7">J13+1</f>
        <v>11</v>
      </c>
      <c r="L13" s="2">
        <f t="shared" ref="L13" si="8">K13+1</f>
        <v>12</v>
      </c>
      <c r="M13" s="2">
        <f t="shared" ref="M13" si="9">L13+1</f>
        <v>13</v>
      </c>
      <c r="N13" s="2">
        <f t="shared" ref="N13:P13" si="10">M13+1</f>
        <v>14</v>
      </c>
      <c r="O13" s="2">
        <f t="shared" si="10"/>
        <v>15</v>
      </c>
      <c r="P13" s="2">
        <f t="shared" si="10"/>
        <v>16</v>
      </c>
      <c r="Q13" s="2">
        <f t="shared" ref="Q13" si="11">P13+1</f>
        <v>17</v>
      </c>
      <c r="R13" s="2">
        <f t="shared" ref="R13" si="12">Q13+1</f>
        <v>18</v>
      </c>
      <c r="S13" s="2">
        <f t="shared" ref="S13" si="13">R13+1</f>
        <v>19</v>
      </c>
      <c r="T13" s="2">
        <f t="shared" ref="T13" si="14">S13+1</f>
        <v>20</v>
      </c>
      <c r="U13" s="2">
        <f t="shared" ref="U13" si="15">T13+1</f>
        <v>21</v>
      </c>
      <c r="V13" s="2">
        <f t="shared" ref="V13" si="16">U13+1</f>
        <v>22</v>
      </c>
      <c r="W13" s="2">
        <f t="shared" ref="W13" si="17">V13+1</f>
        <v>23</v>
      </c>
      <c r="X13" s="2">
        <f t="shared" ref="X13" si="18">W13+1</f>
        <v>24</v>
      </c>
      <c r="Y13" s="2">
        <f t="shared" ref="Y13" si="19">X13+1</f>
        <v>25</v>
      </c>
      <c r="Z13" s="2">
        <f t="shared" ref="Z13" si="20">Y13+1</f>
        <v>26</v>
      </c>
      <c r="AA13" s="2">
        <f t="shared" ref="AA13" si="21">Z13+1</f>
        <v>27</v>
      </c>
      <c r="AB13" s="2">
        <f t="shared" ref="AB13" si="22">AA13+1</f>
        <v>28</v>
      </c>
      <c r="AC13" s="2">
        <f t="shared" ref="AC13" si="23">AB13+1</f>
        <v>29</v>
      </c>
      <c r="AD13" s="2">
        <f t="shared" ref="AD13" si="24">AC13+1</f>
        <v>30</v>
      </c>
      <c r="AE13" s="2">
        <f t="shared" ref="AE13" si="25">AD13+1</f>
        <v>31</v>
      </c>
      <c r="AF13" s="2">
        <f t="shared" ref="AF13" si="26">AE13+1</f>
        <v>32</v>
      </c>
      <c r="AG13" s="2">
        <f t="shared" ref="AG13" si="27">AF13+1</f>
        <v>33</v>
      </c>
      <c r="AH13" s="2">
        <f t="shared" ref="AH13:AI13" si="28">AG13+1</f>
        <v>34</v>
      </c>
      <c r="AI13" s="2">
        <f t="shared" si="28"/>
        <v>35</v>
      </c>
      <c r="AJ13" s="2">
        <f t="shared" ref="AJ13" si="29">AI13+1</f>
        <v>36</v>
      </c>
      <c r="AK13" s="2">
        <f t="shared" ref="AK13" si="30">AJ13+1</f>
        <v>37</v>
      </c>
      <c r="AL13" s="2">
        <f t="shared" ref="AL13" si="31">AK13+1</f>
        <v>38</v>
      </c>
      <c r="AM13" s="2">
        <f t="shared" ref="AM13" si="32">AL13+1</f>
        <v>39</v>
      </c>
      <c r="AN13" s="2">
        <f t="shared" ref="AN13" si="33">AM13+1</f>
        <v>40</v>
      </c>
      <c r="AO13" s="2">
        <f t="shared" ref="AO13" si="34">AN13+1</f>
        <v>41</v>
      </c>
      <c r="AP13" s="2">
        <f t="shared" ref="AP13" si="35">AO13+1</f>
        <v>42</v>
      </c>
      <c r="AQ13" s="2">
        <f t="shared" ref="AQ13" si="36">AP13+1</f>
        <v>43</v>
      </c>
      <c r="AR13" s="2">
        <f t="shared" ref="AR13" si="37">AQ13+1</f>
        <v>44</v>
      </c>
      <c r="AS13" s="2">
        <f t="shared" ref="AS13" si="38">AR13+1</f>
        <v>45</v>
      </c>
      <c r="AT13" s="2">
        <f t="shared" ref="AT13" si="39">AS13+1</f>
        <v>46</v>
      </c>
      <c r="AU13" s="2">
        <f t="shared" ref="AU13" si="40">AT13+1</f>
        <v>47</v>
      </c>
      <c r="AV13" s="2">
        <f t="shared" ref="AV13" si="41">AU13+1</f>
        <v>48</v>
      </c>
      <c r="AW13" s="2">
        <f t="shared" ref="AW13" si="42">AV13+1</f>
        <v>49</v>
      </c>
      <c r="AX13" s="2">
        <f t="shared" ref="AX13" si="43">AW13+1</f>
        <v>50</v>
      </c>
      <c r="AY13" s="2">
        <f t="shared" ref="AY13" si="44">AX13+1</f>
        <v>51</v>
      </c>
      <c r="AZ13" s="2">
        <f t="shared" ref="AZ13" si="45">AY13+1</f>
        <v>52</v>
      </c>
      <c r="BA13" s="2">
        <f t="shared" ref="BA13" si="46">AZ13+1</f>
        <v>53</v>
      </c>
      <c r="BB13" s="2">
        <f t="shared" ref="BB13" si="47">BA13+1</f>
        <v>54</v>
      </c>
      <c r="BC13" s="2">
        <f t="shared" ref="BC13" si="48">BB13+1</f>
        <v>55</v>
      </c>
      <c r="BD13" s="2">
        <f t="shared" ref="BD13" si="49">BC13+1</f>
        <v>56</v>
      </c>
      <c r="BE13" s="2">
        <f t="shared" ref="BE13" si="50">BD13+1</f>
        <v>57</v>
      </c>
      <c r="BF13" s="2">
        <f t="shared" ref="BF13" si="51">BE13+1</f>
        <v>58</v>
      </c>
      <c r="BG13" s="2">
        <f t="shared" ref="BG13" si="52">BF13+1</f>
        <v>59</v>
      </c>
      <c r="BH13" s="2">
        <f t="shared" ref="BH13" si="53">BG13+1</f>
        <v>60</v>
      </c>
      <c r="BI13" s="2">
        <f t="shared" ref="BI13" si="54">BH13+1</f>
        <v>61</v>
      </c>
      <c r="BJ13" s="2">
        <f t="shared" ref="BJ13" si="55">BI13+1</f>
        <v>62</v>
      </c>
      <c r="BK13" s="2">
        <f t="shared" ref="BK13" si="56">BJ13+1</f>
        <v>63</v>
      </c>
      <c r="BL13" s="2">
        <f t="shared" ref="BL13" si="57">BK13+1</f>
        <v>64</v>
      </c>
      <c r="BM13" s="2">
        <f t="shared" ref="BM13" si="58">BL13+1</f>
        <v>65</v>
      </c>
      <c r="BN13" s="2">
        <f t="shared" ref="BN13" si="59">BM13+1</f>
        <v>66</v>
      </c>
      <c r="BO13" s="2">
        <f t="shared" ref="BO13" si="60">BN13+1</f>
        <v>67</v>
      </c>
      <c r="BP13" s="2">
        <f t="shared" ref="BP13" si="61">BO13+1</f>
        <v>68</v>
      </c>
      <c r="BQ13" s="2">
        <f t="shared" ref="BQ13" si="62">BP13+1</f>
        <v>69</v>
      </c>
      <c r="BR13" s="2">
        <f t="shared" ref="BR13" si="63">BQ13+1</f>
        <v>70</v>
      </c>
      <c r="BS13" s="2">
        <f t="shared" ref="BS13" si="64">BR13+1</f>
        <v>71</v>
      </c>
    </row>
    <row r="14" spans="1:71" s="25" customFormat="1" ht="15" customHeight="1">
      <c r="A14" s="172" t="s">
        <v>5</v>
      </c>
      <c r="B14" s="172" t="s">
        <v>6</v>
      </c>
      <c r="C14" s="162" t="s">
        <v>7</v>
      </c>
      <c r="D14" s="172" t="s">
        <v>9</v>
      </c>
      <c r="E14" s="162" t="s">
        <v>71</v>
      </c>
      <c r="F14" s="175" t="s">
        <v>8</v>
      </c>
      <c r="G14" s="162" t="s">
        <v>74</v>
      </c>
      <c r="H14" s="162" t="s">
        <v>75</v>
      </c>
      <c r="I14" s="162" t="s">
        <v>130</v>
      </c>
      <c r="J14" s="174" t="s">
        <v>67</v>
      </c>
      <c r="K14" s="174" t="s">
        <v>10</v>
      </c>
      <c r="L14" s="174" t="s">
        <v>11</v>
      </c>
      <c r="M14" s="162" t="s">
        <v>70</v>
      </c>
      <c r="N14" s="162" t="s">
        <v>73</v>
      </c>
      <c r="O14" s="162" t="s">
        <v>122</v>
      </c>
      <c r="P14" s="174" t="s">
        <v>12</v>
      </c>
      <c r="Q14" s="174" t="s">
        <v>13</v>
      </c>
      <c r="R14" s="172" t="s">
        <v>14</v>
      </c>
      <c r="S14" s="172" t="s">
        <v>15</v>
      </c>
      <c r="T14" s="172" t="s">
        <v>16</v>
      </c>
      <c r="U14" s="174" t="s">
        <v>62</v>
      </c>
      <c r="V14" s="174" t="s">
        <v>61</v>
      </c>
      <c r="W14" s="238" t="s">
        <v>17</v>
      </c>
      <c r="X14" s="238"/>
      <c r="Y14" s="238"/>
      <c r="Z14" s="238"/>
      <c r="AA14" s="238"/>
      <c r="AB14" s="238"/>
      <c r="AC14" s="238" t="s">
        <v>18</v>
      </c>
      <c r="AD14" s="238"/>
      <c r="AE14" s="238"/>
      <c r="AF14" s="238"/>
      <c r="AG14" s="239" t="s">
        <v>19</v>
      </c>
      <c r="AH14" s="239" t="s">
        <v>20</v>
      </c>
      <c r="AI14" s="239" t="s">
        <v>63</v>
      </c>
      <c r="AJ14" s="239" t="s">
        <v>64</v>
      </c>
      <c r="AK14" s="239" t="s">
        <v>65</v>
      </c>
      <c r="AL14" s="238" t="s">
        <v>22</v>
      </c>
      <c r="AM14" s="238"/>
      <c r="AN14" s="238"/>
      <c r="AO14" s="238"/>
      <c r="AP14" s="238"/>
      <c r="AQ14" s="238"/>
      <c r="AR14" s="238"/>
      <c r="AS14" s="238"/>
      <c r="AT14" s="238"/>
      <c r="AU14" s="238"/>
      <c r="AV14" s="238"/>
      <c r="AW14" s="238" t="s">
        <v>23</v>
      </c>
      <c r="AX14" s="238"/>
      <c r="AY14" s="238"/>
      <c r="AZ14" s="238"/>
      <c r="BA14" s="238"/>
      <c r="BB14" s="238"/>
      <c r="BC14" s="238"/>
      <c r="BD14" s="238"/>
      <c r="BE14" s="238"/>
      <c r="BF14" s="238"/>
      <c r="BG14" s="21"/>
      <c r="BH14" s="238" t="s">
        <v>24</v>
      </c>
      <c r="BI14" s="238"/>
      <c r="BJ14" s="238"/>
      <c r="BK14" s="238"/>
      <c r="BL14" s="238"/>
      <c r="BM14" s="238"/>
      <c r="BN14" s="238"/>
      <c r="BO14" s="238"/>
      <c r="BP14" s="238"/>
      <c r="BQ14" s="238"/>
      <c r="BR14" s="238" t="s">
        <v>25</v>
      </c>
      <c r="BS14" s="239" t="s">
        <v>76</v>
      </c>
    </row>
    <row r="15" spans="1:71" s="25" customFormat="1" ht="15" customHeight="1">
      <c r="A15" s="172"/>
      <c r="B15" s="172"/>
      <c r="C15" s="163"/>
      <c r="D15" s="172"/>
      <c r="E15" s="163"/>
      <c r="F15" s="176"/>
      <c r="G15" s="163"/>
      <c r="H15" s="163"/>
      <c r="I15" s="163"/>
      <c r="J15" s="174"/>
      <c r="K15" s="174"/>
      <c r="L15" s="174"/>
      <c r="M15" s="163"/>
      <c r="N15" s="163"/>
      <c r="O15" s="163"/>
      <c r="P15" s="174"/>
      <c r="Q15" s="174"/>
      <c r="R15" s="172"/>
      <c r="S15" s="172"/>
      <c r="T15" s="172"/>
      <c r="U15" s="174"/>
      <c r="V15" s="174"/>
      <c r="W15" s="238" t="s">
        <v>26</v>
      </c>
      <c r="X15" s="238" t="s">
        <v>27</v>
      </c>
      <c r="Y15" s="238" t="s">
        <v>28</v>
      </c>
      <c r="Z15" s="239" t="s">
        <v>29</v>
      </c>
      <c r="AA15" s="238" t="s">
        <v>30</v>
      </c>
      <c r="AB15" s="238" t="s">
        <v>31</v>
      </c>
      <c r="AC15" s="238" t="s">
        <v>32</v>
      </c>
      <c r="AD15" s="238" t="s">
        <v>33</v>
      </c>
      <c r="AE15" s="238" t="s">
        <v>30</v>
      </c>
      <c r="AF15" s="239" t="s">
        <v>34</v>
      </c>
      <c r="AG15" s="239"/>
      <c r="AH15" s="239"/>
      <c r="AI15" s="239"/>
      <c r="AJ15" s="239"/>
      <c r="AK15" s="239"/>
      <c r="AL15" s="238" t="s">
        <v>26</v>
      </c>
      <c r="AM15" s="238"/>
      <c r="AN15" s="238" t="s">
        <v>27</v>
      </c>
      <c r="AO15" s="238"/>
      <c r="AP15" s="238" t="s">
        <v>28</v>
      </c>
      <c r="AQ15" s="238"/>
      <c r="AR15" s="238" t="s">
        <v>35</v>
      </c>
      <c r="AS15" s="238"/>
      <c r="AT15" s="238" t="s">
        <v>30</v>
      </c>
      <c r="AU15" s="238"/>
      <c r="AV15" s="21"/>
      <c r="AW15" s="238" t="s">
        <v>36</v>
      </c>
      <c r="AX15" s="238"/>
      <c r="AY15" s="238"/>
      <c r="AZ15" s="238"/>
      <c r="BA15" s="238" t="s">
        <v>37</v>
      </c>
      <c r="BB15" s="238" t="s">
        <v>38</v>
      </c>
      <c r="BC15" s="239" t="s">
        <v>39</v>
      </c>
      <c r="BD15" s="239" t="s">
        <v>40</v>
      </c>
      <c r="BE15" s="239" t="s">
        <v>41</v>
      </c>
      <c r="BF15" s="238" t="s">
        <v>42</v>
      </c>
      <c r="BG15" s="239" t="s">
        <v>43</v>
      </c>
      <c r="BH15" s="238" t="s">
        <v>44</v>
      </c>
      <c r="BI15" s="238"/>
      <c r="BJ15" s="238"/>
      <c r="BK15" s="238"/>
      <c r="BL15" s="238"/>
      <c r="BM15" s="238"/>
      <c r="BN15" s="239" t="s">
        <v>45</v>
      </c>
      <c r="BO15" s="238" t="s">
        <v>46</v>
      </c>
      <c r="BP15" s="239" t="s">
        <v>47</v>
      </c>
      <c r="BQ15" s="239" t="s">
        <v>48</v>
      </c>
      <c r="BR15" s="238"/>
      <c r="BS15" s="239"/>
    </row>
    <row r="16" spans="1:71" s="25" customFormat="1">
      <c r="A16" s="172"/>
      <c r="B16" s="172"/>
      <c r="C16" s="173"/>
      <c r="D16" s="172"/>
      <c r="E16" s="173"/>
      <c r="F16" s="228"/>
      <c r="G16" s="173"/>
      <c r="H16" s="173"/>
      <c r="I16" s="173"/>
      <c r="J16" s="174"/>
      <c r="K16" s="174"/>
      <c r="L16" s="174"/>
      <c r="M16" s="173"/>
      <c r="N16" s="173"/>
      <c r="O16" s="173"/>
      <c r="P16" s="174"/>
      <c r="Q16" s="174"/>
      <c r="R16" s="172"/>
      <c r="S16" s="172"/>
      <c r="T16" s="172"/>
      <c r="U16" s="174"/>
      <c r="V16" s="174"/>
      <c r="W16" s="238"/>
      <c r="X16" s="238"/>
      <c r="Y16" s="238"/>
      <c r="Z16" s="239"/>
      <c r="AA16" s="238"/>
      <c r="AB16" s="238"/>
      <c r="AC16" s="238"/>
      <c r="AD16" s="238"/>
      <c r="AE16" s="238"/>
      <c r="AF16" s="239"/>
      <c r="AG16" s="239"/>
      <c r="AH16" s="239"/>
      <c r="AI16" s="239"/>
      <c r="AJ16" s="239"/>
      <c r="AK16" s="239"/>
      <c r="AL16" s="21" t="s">
        <v>49</v>
      </c>
      <c r="AM16" s="21" t="s">
        <v>50</v>
      </c>
      <c r="AN16" s="21" t="s">
        <v>49</v>
      </c>
      <c r="AO16" s="21" t="s">
        <v>50</v>
      </c>
      <c r="AP16" s="21" t="s">
        <v>49</v>
      </c>
      <c r="AQ16" s="21" t="s">
        <v>50</v>
      </c>
      <c r="AR16" s="21" t="s">
        <v>49</v>
      </c>
      <c r="AS16" s="21" t="s">
        <v>50</v>
      </c>
      <c r="AT16" s="21" t="s">
        <v>49</v>
      </c>
      <c r="AU16" s="21" t="s">
        <v>50</v>
      </c>
      <c r="AV16" s="21" t="s">
        <v>31</v>
      </c>
      <c r="AW16" s="21" t="s">
        <v>51</v>
      </c>
      <c r="AX16" s="21" t="s">
        <v>52</v>
      </c>
      <c r="AY16" s="21" t="s">
        <v>53</v>
      </c>
      <c r="AZ16" s="21" t="s">
        <v>54</v>
      </c>
      <c r="BA16" s="238"/>
      <c r="BB16" s="238"/>
      <c r="BC16" s="239"/>
      <c r="BD16" s="239"/>
      <c r="BE16" s="239"/>
      <c r="BF16" s="238"/>
      <c r="BG16" s="239"/>
      <c r="BH16" s="4" t="s">
        <v>56</v>
      </c>
      <c r="BI16" s="34" t="s">
        <v>55</v>
      </c>
      <c r="BJ16" s="21" t="s">
        <v>57</v>
      </c>
      <c r="BK16" s="4" t="s">
        <v>58</v>
      </c>
      <c r="BL16" s="4" t="s">
        <v>59</v>
      </c>
      <c r="BM16" s="21" t="s">
        <v>60</v>
      </c>
      <c r="BN16" s="239"/>
      <c r="BO16" s="238"/>
      <c r="BP16" s="239"/>
      <c r="BQ16" s="239"/>
      <c r="BR16" s="238"/>
      <c r="BS16" s="239"/>
    </row>
    <row r="17" spans="1:71" s="26" customFormat="1" ht="19.5" customHeight="1">
      <c r="A17" s="3">
        <v>1</v>
      </c>
      <c r="B17" s="20">
        <f>'13.Salary statement'!B17</f>
        <v>0</v>
      </c>
      <c r="C17" s="40">
        <f>'13.Salary statement'!C17</f>
        <v>0</v>
      </c>
      <c r="D17" s="22">
        <f>'13.Salary statement'!D17</f>
        <v>0</v>
      </c>
      <c r="E17" s="22">
        <f>'13.Salary statement'!E17</f>
        <v>0</v>
      </c>
      <c r="F17" s="22">
        <f>'02.Personal Details'!L16</f>
        <v>0</v>
      </c>
      <c r="G17" s="22">
        <f>'02.Personal Details'!N16</f>
        <v>0</v>
      </c>
      <c r="H17" s="22">
        <f>'02.Personal Details'!O16</f>
        <v>0</v>
      </c>
      <c r="I17" s="22">
        <f>'02.Personal Details'!P16</f>
        <v>0</v>
      </c>
      <c r="J17" s="22">
        <f>'02.Personal Details'!Q16</f>
        <v>0</v>
      </c>
      <c r="K17" s="22">
        <f>'02.Personal Details'!T16</f>
        <v>0</v>
      </c>
      <c r="L17" s="22">
        <f>'02.Personal Details'!U16</f>
        <v>0</v>
      </c>
      <c r="M17" s="22">
        <f>'02.Personal Details'!R16</f>
        <v>0</v>
      </c>
      <c r="N17" s="22">
        <f>'02.Personal Details'!S16</f>
        <v>0</v>
      </c>
      <c r="O17" s="22">
        <f>'02.Personal Details'!F16</f>
        <v>0</v>
      </c>
      <c r="P17" s="22">
        <f>'02.Personal Details'!V16</f>
        <v>0</v>
      </c>
      <c r="Q17" s="22">
        <f>'02.Personal Details'!W16</f>
        <v>0</v>
      </c>
      <c r="R17" s="22">
        <f>'02.Personal Details'!X16</f>
        <v>0</v>
      </c>
      <c r="S17" s="22">
        <f>'02.Personal Details'!Z16</f>
        <v>0</v>
      </c>
      <c r="T17" s="22">
        <f>'02.Personal Details'!AB16</f>
        <v>0</v>
      </c>
      <c r="U17" s="22">
        <f>'02.Personal Details'!AG16</f>
        <v>0</v>
      </c>
      <c r="V17" s="22">
        <f>'02.Personal Details'!AH16</f>
        <v>0</v>
      </c>
      <c r="W17" s="8">
        <f>'13.Salary statement'!M17</f>
        <v>0</v>
      </c>
      <c r="X17" s="8">
        <f>'13.Salary statement'!N17</f>
        <v>0</v>
      </c>
      <c r="Y17" s="8">
        <f>'13.Salary statement'!O17</f>
        <v>0</v>
      </c>
      <c r="Z17" s="8">
        <f>'13.Salary statement'!P17</f>
        <v>0</v>
      </c>
      <c r="AA17" s="8">
        <f>'13.Salary statement'!Q17</f>
        <v>0</v>
      </c>
      <c r="AB17" s="8">
        <f>'13.Salary statement'!R17</f>
        <v>0</v>
      </c>
      <c r="AC17" s="8">
        <f>'13.Salary statement'!S17</f>
        <v>0</v>
      </c>
      <c r="AD17" s="8">
        <f>'13.Salary statement'!T17</f>
        <v>0</v>
      </c>
      <c r="AE17" s="8">
        <f>'13.Salary statement'!U17</f>
        <v>0</v>
      </c>
      <c r="AF17" s="8">
        <f>'13.Salary statement'!V17</f>
        <v>0</v>
      </c>
      <c r="AG17" s="7">
        <f>'13.Salary statement'!W17</f>
        <v>0</v>
      </c>
      <c r="AH17" s="7">
        <f>'13.Salary statement'!Y17</f>
        <v>30</v>
      </c>
      <c r="AI17" s="7">
        <f>'04.Leaves'!K17</f>
        <v>33</v>
      </c>
      <c r="AJ17" s="7">
        <f>'04.Leaves'!Q17</f>
        <v>0</v>
      </c>
      <c r="AK17" s="29">
        <f>'04.Leaves'!R17</f>
        <v>33</v>
      </c>
      <c r="AL17" s="5" t="e">
        <f>'13.Salary statement'!Z17</f>
        <v>#DIV/0!</v>
      </c>
      <c r="AM17" s="5">
        <f>'13.Salary statement'!AA17</f>
        <v>0</v>
      </c>
      <c r="AN17" s="5" t="e">
        <f>'13.Salary statement'!AB17</f>
        <v>#DIV/0!</v>
      </c>
      <c r="AO17" s="5">
        <f>'13.Salary statement'!AC17</f>
        <v>0</v>
      </c>
      <c r="AP17" s="5" t="e">
        <f>'13.Salary statement'!AD17</f>
        <v>#DIV/0!</v>
      </c>
      <c r="AQ17" s="5">
        <f>'13.Salary statement'!AE17</f>
        <v>0</v>
      </c>
      <c r="AR17" s="5" t="e">
        <f>'13.Salary statement'!AF17</f>
        <v>#DIV/0!</v>
      </c>
      <c r="AS17" s="5">
        <f>'13.Salary statement'!AG17</f>
        <v>0</v>
      </c>
      <c r="AT17" s="5" t="e">
        <f>'13.Salary statement'!AH17</f>
        <v>#DIV/0!</v>
      </c>
      <c r="AU17" s="5">
        <f>'13.Salary statement'!AI17</f>
        <v>0</v>
      </c>
      <c r="AV17" s="5" t="e">
        <f>'13.Salary statement'!AJ17</f>
        <v>#DIV/0!</v>
      </c>
      <c r="AW17" s="5" t="e">
        <f>'13.Salary statement'!AK17</f>
        <v>#DIV/0!</v>
      </c>
      <c r="AX17" s="5" t="e">
        <f>'13.Salary statement'!AL17</f>
        <v>#DIV/0!</v>
      </c>
      <c r="AY17" s="5" t="e">
        <f>'13.Salary statement'!AM17</f>
        <v>#DIV/0!</v>
      </c>
      <c r="AZ17" s="5" t="e">
        <f>'13.Salary statement'!AN17</f>
        <v>#DIV/0!</v>
      </c>
      <c r="BA17" s="5" t="e">
        <f>'13.Salary statement'!AO17</f>
        <v>#DIV/0!</v>
      </c>
      <c r="BB17" s="5">
        <f>'13.Salary statement'!AP17</f>
        <v>0</v>
      </c>
      <c r="BC17" s="5">
        <f>'13.Salary statement'!AQ17</f>
        <v>0</v>
      </c>
      <c r="BD17" s="5">
        <f>'13.Salary statement'!AR17</f>
        <v>0</v>
      </c>
      <c r="BE17" s="5">
        <f>'13.Salary statement'!AS17</f>
        <v>0</v>
      </c>
      <c r="BF17" s="5" t="e">
        <f>'13.Salary statement'!AT17</f>
        <v>#DIV/0!</v>
      </c>
      <c r="BG17" s="5" t="e">
        <f>'13.Salary statement'!AU17</f>
        <v>#DIV/0!</v>
      </c>
      <c r="BH17" s="5" t="e">
        <f>'13.Salary statement'!AV17</f>
        <v>#DIV/0!</v>
      </c>
      <c r="BI17" s="5" t="e">
        <f>'13.Salary statement'!AW17</f>
        <v>#DIV/0!</v>
      </c>
      <c r="BJ17" s="5" t="e">
        <f>'13.Salary statement'!AX17</f>
        <v>#DIV/0!</v>
      </c>
      <c r="BK17" s="5" t="e">
        <f>'13.Salary statement'!AY17</f>
        <v>#DIV/0!</v>
      </c>
      <c r="BL17" s="5" t="e">
        <f>'13.Salary statement'!AZ17</f>
        <v>#DIV/0!</v>
      </c>
      <c r="BM17" s="5" t="e">
        <f>'13.Salary statement'!BA17</f>
        <v>#DIV/0!</v>
      </c>
      <c r="BN17" s="5" t="e">
        <f>'13.Salary statement'!BB17</f>
        <v>#DIV/0!</v>
      </c>
      <c r="BO17" s="5">
        <f>'13.Salary statement'!BC17</f>
        <v>0</v>
      </c>
      <c r="BP17" s="5">
        <f>'13.Salary statement'!BD17</f>
        <v>0</v>
      </c>
      <c r="BQ17" s="5" t="e">
        <f>'13.Salary statement'!BE17</f>
        <v>#DIV/0!</v>
      </c>
      <c r="BR17" s="5">
        <f>'13.Salary statement'!V17</f>
        <v>0</v>
      </c>
      <c r="BS17" s="5"/>
    </row>
    <row r="18" spans="1:71" s="26" customFormat="1" ht="19.5" customHeight="1">
      <c r="A18" s="3">
        <f>A17+1</f>
        <v>2</v>
      </c>
      <c r="B18" s="20">
        <f>'13.Salary statement'!B18</f>
        <v>0</v>
      </c>
      <c r="C18" s="40">
        <f>'13.Salary statement'!C18</f>
        <v>0</v>
      </c>
      <c r="D18" s="22">
        <f>'13.Salary statement'!D18</f>
        <v>0</v>
      </c>
      <c r="E18" s="22">
        <f>'13.Salary statement'!E18</f>
        <v>0</v>
      </c>
      <c r="F18" s="22">
        <f>'02.Personal Details'!L17</f>
        <v>0</v>
      </c>
      <c r="G18" s="22">
        <f>'02.Personal Details'!N17</f>
        <v>0</v>
      </c>
      <c r="H18" s="22">
        <f>'02.Personal Details'!O17</f>
        <v>0</v>
      </c>
      <c r="I18" s="22">
        <f>'02.Personal Details'!P17</f>
        <v>0</v>
      </c>
      <c r="J18" s="22">
        <f>'02.Personal Details'!Q17</f>
        <v>0</v>
      </c>
      <c r="K18" s="22">
        <f>'02.Personal Details'!T17</f>
        <v>0</v>
      </c>
      <c r="L18" s="22">
        <f>'02.Personal Details'!U17</f>
        <v>0</v>
      </c>
      <c r="M18" s="22">
        <f>'02.Personal Details'!R17</f>
        <v>0</v>
      </c>
      <c r="N18" s="22">
        <f>'02.Personal Details'!S17</f>
        <v>0</v>
      </c>
      <c r="O18" s="22">
        <f>'02.Personal Details'!F17</f>
        <v>0</v>
      </c>
      <c r="P18" s="22">
        <f>'02.Personal Details'!V17</f>
        <v>0</v>
      </c>
      <c r="Q18" s="22">
        <f>'02.Personal Details'!W17</f>
        <v>0</v>
      </c>
      <c r="R18" s="22">
        <f>'02.Personal Details'!X17</f>
        <v>0</v>
      </c>
      <c r="S18" s="22">
        <f>'02.Personal Details'!Z17</f>
        <v>0</v>
      </c>
      <c r="T18" s="22">
        <f>'02.Personal Details'!AB17</f>
        <v>0</v>
      </c>
      <c r="U18" s="22">
        <f>'02.Personal Details'!AG17</f>
        <v>0</v>
      </c>
      <c r="V18" s="22">
        <f>'02.Personal Details'!AH17</f>
        <v>0</v>
      </c>
      <c r="W18" s="8">
        <f>'13.Salary statement'!M18</f>
        <v>0</v>
      </c>
      <c r="X18" s="8">
        <f>'13.Salary statement'!N18</f>
        <v>0</v>
      </c>
      <c r="Y18" s="8">
        <f>'13.Salary statement'!O18</f>
        <v>0</v>
      </c>
      <c r="Z18" s="8">
        <f>'13.Salary statement'!P18</f>
        <v>0</v>
      </c>
      <c r="AA18" s="8">
        <f>'13.Salary statement'!Q18</f>
        <v>0</v>
      </c>
      <c r="AB18" s="8">
        <f>'13.Salary statement'!R18</f>
        <v>0</v>
      </c>
      <c r="AC18" s="8">
        <f>'13.Salary statement'!S18</f>
        <v>0</v>
      </c>
      <c r="AD18" s="8">
        <f>'13.Salary statement'!T18</f>
        <v>0</v>
      </c>
      <c r="AE18" s="8">
        <f>'13.Salary statement'!U18</f>
        <v>0</v>
      </c>
      <c r="AF18" s="8">
        <f>'13.Salary statement'!V18</f>
        <v>0</v>
      </c>
      <c r="AG18" s="7">
        <f>'13.Salary statement'!W18</f>
        <v>0</v>
      </c>
      <c r="AH18" s="7">
        <f>'13.Salary statement'!Y18</f>
        <v>0</v>
      </c>
      <c r="AI18" s="7">
        <f>'04.Leaves'!K18</f>
        <v>33</v>
      </c>
      <c r="AJ18" s="7">
        <f>'04.Leaves'!Q18</f>
        <v>0</v>
      </c>
      <c r="AK18" s="29">
        <f>'04.Leaves'!R18</f>
        <v>33</v>
      </c>
      <c r="AL18" s="5" t="e">
        <f>'13.Salary statement'!Z18</f>
        <v>#DIV/0!</v>
      </c>
      <c r="AM18" s="5">
        <f>'13.Salary statement'!AA18</f>
        <v>0</v>
      </c>
      <c r="AN18" s="5" t="e">
        <f>'13.Salary statement'!AB18</f>
        <v>#DIV/0!</v>
      </c>
      <c r="AO18" s="5">
        <f>'13.Salary statement'!AC18</f>
        <v>0</v>
      </c>
      <c r="AP18" s="5" t="e">
        <f>'13.Salary statement'!AD18</f>
        <v>#DIV/0!</v>
      </c>
      <c r="AQ18" s="5">
        <f>'13.Salary statement'!AE18</f>
        <v>0</v>
      </c>
      <c r="AR18" s="5" t="e">
        <f>'13.Salary statement'!AF18</f>
        <v>#DIV/0!</v>
      </c>
      <c r="AS18" s="5">
        <f>'13.Salary statement'!AG18</f>
        <v>0</v>
      </c>
      <c r="AT18" s="5" t="e">
        <f>'13.Salary statement'!AH18</f>
        <v>#DIV/0!</v>
      </c>
      <c r="AU18" s="5">
        <f>'13.Salary statement'!AI18</f>
        <v>0</v>
      </c>
      <c r="AV18" s="5" t="e">
        <f>'13.Salary statement'!AJ18</f>
        <v>#DIV/0!</v>
      </c>
      <c r="AW18" s="5" t="e">
        <f>'13.Salary statement'!AK18</f>
        <v>#DIV/0!</v>
      </c>
      <c r="AX18" s="5" t="e">
        <f>'13.Salary statement'!AL18</f>
        <v>#DIV/0!</v>
      </c>
      <c r="AY18" s="5" t="e">
        <f>'13.Salary statement'!AM18</f>
        <v>#DIV/0!</v>
      </c>
      <c r="AZ18" s="5" t="e">
        <f>'13.Salary statement'!AN18</f>
        <v>#DIV/0!</v>
      </c>
      <c r="BA18" s="5" t="e">
        <f>'13.Salary statement'!AO18</f>
        <v>#DIV/0!</v>
      </c>
      <c r="BB18" s="5">
        <f>'13.Salary statement'!AP18</f>
        <v>0</v>
      </c>
      <c r="BC18" s="5">
        <f>'13.Salary statement'!AQ18</f>
        <v>0</v>
      </c>
      <c r="BD18" s="5">
        <f>'13.Salary statement'!AR18</f>
        <v>0</v>
      </c>
      <c r="BE18" s="5">
        <f>'13.Salary statement'!AS18</f>
        <v>0</v>
      </c>
      <c r="BF18" s="5" t="e">
        <f>'13.Salary statement'!AT18</f>
        <v>#DIV/0!</v>
      </c>
      <c r="BG18" s="5" t="e">
        <f>'13.Salary statement'!AU18</f>
        <v>#DIV/0!</v>
      </c>
      <c r="BH18" s="5" t="e">
        <f>'13.Salary statement'!AV18</f>
        <v>#DIV/0!</v>
      </c>
      <c r="BI18" s="5" t="e">
        <f>'13.Salary statement'!AW18</f>
        <v>#DIV/0!</v>
      </c>
      <c r="BJ18" s="5" t="e">
        <f>'13.Salary statement'!AX18</f>
        <v>#DIV/0!</v>
      </c>
      <c r="BK18" s="5" t="e">
        <f>'13.Salary statement'!AY18</f>
        <v>#DIV/0!</v>
      </c>
      <c r="BL18" s="5" t="e">
        <f>'13.Salary statement'!AZ18</f>
        <v>#DIV/0!</v>
      </c>
      <c r="BM18" s="5" t="e">
        <f>'13.Salary statement'!BA18</f>
        <v>#DIV/0!</v>
      </c>
      <c r="BN18" s="5" t="e">
        <f>'13.Salary statement'!BB18</f>
        <v>#DIV/0!</v>
      </c>
      <c r="BO18" s="5">
        <f>'13.Salary statement'!BC18</f>
        <v>0</v>
      </c>
      <c r="BP18" s="5">
        <f>'13.Salary statement'!BD18</f>
        <v>0</v>
      </c>
      <c r="BQ18" s="5" t="e">
        <f>'13.Salary statement'!BE18</f>
        <v>#DIV/0!</v>
      </c>
      <c r="BR18" s="5">
        <f>'13.Salary statement'!V18</f>
        <v>0</v>
      </c>
      <c r="BS18" s="5"/>
    </row>
    <row r="19" spans="1:71" s="26" customFormat="1" ht="19.5" customHeight="1">
      <c r="A19" s="3">
        <f t="shared" ref="A19:A46" si="65">A18+1</f>
        <v>3</v>
      </c>
      <c r="B19" s="20">
        <f>'13.Salary statement'!B19</f>
        <v>0</v>
      </c>
      <c r="C19" s="40">
        <f>'13.Salary statement'!C19</f>
        <v>0</v>
      </c>
      <c r="D19" s="22">
        <f>'13.Salary statement'!D19</f>
        <v>0</v>
      </c>
      <c r="E19" s="22">
        <f>'13.Salary statement'!E19</f>
        <v>0</v>
      </c>
      <c r="F19" s="22">
        <f>'02.Personal Details'!L18</f>
        <v>0</v>
      </c>
      <c r="G19" s="22">
        <f>'02.Personal Details'!N18</f>
        <v>0</v>
      </c>
      <c r="H19" s="22">
        <f>'02.Personal Details'!O18</f>
        <v>0</v>
      </c>
      <c r="I19" s="22">
        <f>'02.Personal Details'!P18</f>
        <v>0</v>
      </c>
      <c r="J19" s="22">
        <f>'02.Personal Details'!Q18</f>
        <v>0</v>
      </c>
      <c r="K19" s="22">
        <f>'02.Personal Details'!T18</f>
        <v>0</v>
      </c>
      <c r="L19" s="22">
        <f>'02.Personal Details'!U18</f>
        <v>0</v>
      </c>
      <c r="M19" s="22">
        <f>'02.Personal Details'!R18</f>
        <v>0</v>
      </c>
      <c r="N19" s="22">
        <f>'02.Personal Details'!S18</f>
        <v>0</v>
      </c>
      <c r="O19" s="22">
        <f>'02.Personal Details'!F18</f>
        <v>0</v>
      </c>
      <c r="P19" s="22">
        <f>'02.Personal Details'!V18</f>
        <v>0</v>
      </c>
      <c r="Q19" s="22">
        <f>'02.Personal Details'!W18</f>
        <v>0</v>
      </c>
      <c r="R19" s="22">
        <f>'02.Personal Details'!X18</f>
        <v>0</v>
      </c>
      <c r="S19" s="22">
        <f>'02.Personal Details'!Z18</f>
        <v>0</v>
      </c>
      <c r="T19" s="22">
        <f>'02.Personal Details'!AB18</f>
        <v>0</v>
      </c>
      <c r="U19" s="22">
        <f>'02.Personal Details'!AG18</f>
        <v>0</v>
      </c>
      <c r="V19" s="22">
        <f>'02.Personal Details'!AH18</f>
        <v>0</v>
      </c>
      <c r="W19" s="8">
        <f>'13.Salary statement'!M19</f>
        <v>0</v>
      </c>
      <c r="X19" s="8">
        <f>'13.Salary statement'!N19</f>
        <v>0</v>
      </c>
      <c r="Y19" s="8">
        <f>'13.Salary statement'!O19</f>
        <v>0</v>
      </c>
      <c r="Z19" s="8">
        <f>'13.Salary statement'!P19</f>
        <v>0</v>
      </c>
      <c r="AA19" s="8">
        <f>'13.Salary statement'!Q19</f>
        <v>0</v>
      </c>
      <c r="AB19" s="8">
        <f>'13.Salary statement'!R19</f>
        <v>0</v>
      </c>
      <c r="AC19" s="8">
        <f>'13.Salary statement'!S19</f>
        <v>0</v>
      </c>
      <c r="AD19" s="8">
        <f>'13.Salary statement'!T19</f>
        <v>0</v>
      </c>
      <c r="AE19" s="8">
        <f>'13.Salary statement'!U19</f>
        <v>0</v>
      </c>
      <c r="AF19" s="8">
        <f>'13.Salary statement'!V19</f>
        <v>0</v>
      </c>
      <c r="AG19" s="7">
        <f>'13.Salary statement'!W19</f>
        <v>0</v>
      </c>
      <c r="AH19" s="7">
        <f>'13.Salary statement'!Y19</f>
        <v>0</v>
      </c>
      <c r="AI19" s="7">
        <f>'04.Leaves'!K19</f>
        <v>33</v>
      </c>
      <c r="AJ19" s="7">
        <f>'04.Leaves'!Q19</f>
        <v>0</v>
      </c>
      <c r="AK19" s="29">
        <f>'04.Leaves'!R19</f>
        <v>33</v>
      </c>
      <c r="AL19" s="5" t="e">
        <f>'13.Salary statement'!Z19</f>
        <v>#DIV/0!</v>
      </c>
      <c r="AM19" s="5">
        <f>'13.Salary statement'!AA19</f>
        <v>0</v>
      </c>
      <c r="AN19" s="5" t="e">
        <f>'13.Salary statement'!AB19</f>
        <v>#DIV/0!</v>
      </c>
      <c r="AO19" s="5">
        <f>'13.Salary statement'!AC19</f>
        <v>0</v>
      </c>
      <c r="AP19" s="5" t="e">
        <f>'13.Salary statement'!AD19</f>
        <v>#DIV/0!</v>
      </c>
      <c r="AQ19" s="5">
        <f>'13.Salary statement'!AE19</f>
        <v>0</v>
      </c>
      <c r="AR19" s="5" t="e">
        <f>'13.Salary statement'!AF19</f>
        <v>#DIV/0!</v>
      </c>
      <c r="AS19" s="5">
        <f>'13.Salary statement'!AG19</f>
        <v>0</v>
      </c>
      <c r="AT19" s="5" t="e">
        <f>'13.Salary statement'!AH19</f>
        <v>#DIV/0!</v>
      </c>
      <c r="AU19" s="5">
        <f>'13.Salary statement'!AI19</f>
        <v>0</v>
      </c>
      <c r="AV19" s="5" t="e">
        <f>'13.Salary statement'!AJ19</f>
        <v>#DIV/0!</v>
      </c>
      <c r="AW19" s="5" t="e">
        <f>'13.Salary statement'!AK19</f>
        <v>#DIV/0!</v>
      </c>
      <c r="AX19" s="5" t="e">
        <f>'13.Salary statement'!AL19</f>
        <v>#DIV/0!</v>
      </c>
      <c r="AY19" s="5" t="e">
        <f>'13.Salary statement'!AM19</f>
        <v>#DIV/0!</v>
      </c>
      <c r="AZ19" s="5" t="e">
        <f>'13.Salary statement'!AN19</f>
        <v>#DIV/0!</v>
      </c>
      <c r="BA19" s="5" t="e">
        <f>'13.Salary statement'!AO19</f>
        <v>#DIV/0!</v>
      </c>
      <c r="BB19" s="5">
        <f>'13.Salary statement'!AP19</f>
        <v>0</v>
      </c>
      <c r="BC19" s="5">
        <f>'13.Salary statement'!AQ19</f>
        <v>0</v>
      </c>
      <c r="BD19" s="5">
        <f>'13.Salary statement'!AR19</f>
        <v>0</v>
      </c>
      <c r="BE19" s="5">
        <f>'13.Salary statement'!AS19</f>
        <v>0</v>
      </c>
      <c r="BF19" s="5" t="e">
        <f>'13.Salary statement'!AT19</f>
        <v>#DIV/0!</v>
      </c>
      <c r="BG19" s="5" t="e">
        <f>'13.Salary statement'!AU19</f>
        <v>#DIV/0!</v>
      </c>
      <c r="BH19" s="5" t="e">
        <f>'13.Salary statement'!AV19</f>
        <v>#DIV/0!</v>
      </c>
      <c r="BI19" s="5" t="e">
        <f>'13.Salary statement'!AW19</f>
        <v>#DIV/0!</v>
      </c>
      <c r="BJ19" s="5" t="e">
        <f>'13.Salary statement'!AX19</f>
        <v>#DIV/0!</v>
      </c>
      <c r="BK19" s="5" t="e">
        <f>'13.Salary statement'!AY19</f>
        <v>#DIV/0!</v>
      </c>
      <c r="BL19" s="5" t="e">
        <f>'13.Salary statement'!AZ19</f>
        <v>#DIV/0!</v>
      </c>
      <c r="BM19" s="5" t="e">
        <f>'13.Salary statement'!BA19</f>
        <v>#DIV/0!</v>
      </c>
      <c r="BN19" s="5" t="e">
        <f>'13.Salary statement'!BB19</f>
        <v>#DIV/0!</v>
      </c>
      <c r="BO19" s="5">
        <f>'13.Salary statement'!BC19</f>
        <v>0</v>
      </c>
      <c r="BP19" s="5">
        <f>'13.Salary statement'!BD19</f>
        <v>0</v>
      </c>
      <c r="BQ19" s="5" t="e">
        <f>'13.Salary statement'!BE19</f>
        <v>#DIV/0!</v>
      </c>
      <c r="BR19" s="5">
        <f>'13.Salary statement'!V19</f>
        <v>0</v>
      </c>
      <c r="BS19" s="5"/>
    </row>
    <row r="20" spans="1:71" s="26" customFormat="1" ht="19.5" customHeight="1">
      <c r="A20" s="3">
        <f t="shared" si="65"/>
        <v>4</v>
      </c>
      <c r="B20" s="20">
        <f>'13.Salary statement'!B20</f>
        <v>0</v>
      </c>
      <c r="C20" s="40">
        <f>'13.Salary statement'!C20</f>
        <v>0</v>
      </c>
      <c r="D20" s="22">
        <f>'13.Salary statement'!D20</f>
        <v>0</v>
      </c>
      <c r="E20" s="22">
        <f>'13.Salary statement'!E20</f>
        <v>0</v>
      </c>
      <c r="F20" s="22">
        <f>'02.Personal Details'!L19</f>
        <v>0</v>
      </c>
      <c r="G20" s="22">
        <f>'02.Personal Details'!N19</f>
        <v>0</v>
      </c>
      <c r="H20" s="22">
        <f>'02.Personal Details'!O19</f>
        <v>0</v>
      </c>
      <c r="I20" s="22">
        <f>'02.Personal Details'!P19</f>
        <v>0</v>
      </c>
      <c r="J20" s="22">
        <f>'02.Personal Details'!Q19</f>
        <v>0</v>
      </c>
      <c r="K20" s="22">
        <f>'02.Personal Details'!T19</f>
        <v>0</v>
      </c>
      <c r="L20" s="22">
        <f>'02.Personal Details'!U19</f>
        <v>0</v>
      </c>
      <c r="M20" s="22">
        <f>'02.Personal Details'!R19</f>
        <v>0</v>
      </c>
      <c r="N20" s="22">
        <f>'02.Personal Details'!S19</f>
        <v>0</v>
      </c>
      <c r="O20" s="22">
        <f>'02.Personal Details'!F19</f>
        <v>0</v>
      </c>
      <c r="P20" s="22">
        <f>'02.Personal Details'!V19</f>
        <v>0</v>
      </c>
      <c r="Q20" s="22">
        <f>'02.Personal Details'!W19</f>
        <v>0</v>
      </c>
      <c r="R20" s="22">
        <f>'02.Personal Details'!X19</f>
        <v>0</v>
      </c>
      <c r="S20" s="22">
        <f>'02.Personal Details'!Z19</f>
        <v>0</v>
      </c>
      <c r="T20" s="22">
        <f>'02.Personal Details'!AB19</f>
        <v>0</v>
      </c>
      <c r="U20" s="22">
        <f>'02.Personal Details'!AG19</f>
        <v>0</v>
      </c>
      <c r="V20" s="22">
        <f>'02.Personal Details'!AH19</f>
        <v>0</v>
      </c>
      <c r="W20" s="8">
        <f>'13.Salary statement'!M20</f>
        <v>0</v>
      </c>
      <c r="X20" s="8">
        <f>'13.Salary statement'!N20</f>
        <v>0</v>
      </c>
      <c r="Y20" s="8">
        <f>'13.Salary statement'!O20</f>
        <v>0</v>
      </c>
      <c r="Z20" s="8">
        <f>'13.Salary statement'!P20</f>
        <v>0</v>
      </c>
      <c r="AA20" s="8">
        <f>'13.Salary statement'!Q20</f>
        <v>0</v>
      </c>
      <c r="AB20" s="8">
        <f>'13.Salary statement'!R20</f>
        <v>0</v>
      </c>
      <c r="AC20" s="8">
        <f>'13.Salary statement'!S20</f>
        <v>0</v>
      </c>
      <c r="AD20" s="8">
        <f>'13.Salary statement'!T20</f>
        <v>0</v>
      </c>
      <c r="AE20" s="8">
        <f>'13.Salary statement'!U20</f>
        <v>0</v>
      </c>
      <c r="AF20" s="8">
        <f>'13.Salary statement'!V20</f>
        <v>0</v>
      </c>
      <c r="AG20" s="7">
        <f>'13.Salary statement'!W20</f>
        <v>0</v>
      </c>
      <c r="AH20" s="7">
        <f>'13.Salary statement'!Y20</f>
        <v>0</v>
      </c>
      <c r="AI20" s="7">
        <f>'04.Leaves'!K20</f>
        <v>33</v>
      </c>
      <c r="AJ20" s="7">
        <f>'04.Leaves'!Q20</f>
        <v>0</v>
      </c>
      <c r="AK20" s="29">
        <f>'04.Leaves'!R20</f>
        <v>33</v>
      </c>
      <c r="AL20" s="5" t="e">
        <f>'13.Salary statement'!Z20</f>
        <v>#DIV/0!</v>
      </c>
      <c r="AM20" s="5">
        <f>'13.Salary statement'!AA20</f>
        <v>0</v>
      </c>
      <c r="AN20" s="5" t="e">
        <f>'13.Salary statement'!AB20</f>
        <v>#DIV/0!</v>
      </c>
      <c r="AO20" s="5">
        <f>'13.Salary statement'!AC20</f>
        <v>0</v>
      </c>
      <c r="AP20" s="5" t="e">
        <f>'13.Salary statement'!AD20</f>
        <v>#DIV/0!</v>
      </c>
      <c r="AQ20" s="5">
        <f>'13.Salary statement'!AE20</f>
        <v>0</v>
      </c>
      <c r="AR20" s="5" t="e">
        <f>'13.Salary statement'!AF20</f>
        <v>#DIV/0!</v>
      </c>
      <c r="AS20" s="5">
        <f>'13.Salary statement'!AG20</f>
        <v>0</v>
      </c>
      <c r="AT20" s="5" t="e">
        <f>'13.Salary statement'!AH20</f>
        <v>#DIV/0!</v>
      </c>
      <c r="AU20" s="5">
        <f>'13.Salary statement'!AI20</f>
        <v>0</v>
      </c>
      <c r="AV20" s="5" t="e">
        <f>'13.Salary statement'!AJ20</f>
        <v>#DIV/0!</v>
      </c>
      <c r="AW20" s="5" t="e">
        <f>'13.Salary statement'!AK20</f>
        <v>#DIV/0!</v>
      </c>
      <c r="AX20" s="5" t="e">
        <f>'13.Salary statement'!AL20</f>
        <v>#DIV/0!</v>
      </c>
      <c r="AY20" s="5" t="e">
        <f>'13.Salary statement'!AM20</f>
        <v>#DIV/0!</v>
      </c>
      <c r="AZ20" s="5" t="e">
        <f>'13.Salary statement'!AN20</f>
        <v>#DIV/0!</v>
      </c>
      <c r="BA20" s="5" t="e">
        <f>'13.Salary statement'!AO20</f>
        <v>#DIV/0!</v>
      </c>
      <c r="BB20" s="5">
        <f>'13.Salary statement'!AP20</f>
        <v>0</v>
      </c>
      <c r="BC20" s="5">
        <f>'13.Salary statement'!AQ20</f>
        <v>0</v>
      </c>
      <c r="BD20" s="5">
        <f>'13.Salary statement'!AR20</f>
        <v>0</v>
      </c>
      <c r="BE20" s="5">
        <f>'13.Salary statement'!AS20</f>
        <v>0</v>
      </c>
      <c r="BF20" s="5" t="e">
        <f>'13.Salary statement'!AT20</f>
        <v>#DIV/0!</v>
      </c>
      <c r="BG20" s="5" t="e">
        <f>'13.Salary statement'!AU20</f>
        <v>#DIV/0!</v>
      </c>
      <c r="BH20" s="5" t="e">
        <f>'13.Salary statement'!AV20</f>
        <v>#DIV/0!</v>
      </c>
      <c r="BI20" s="5" t="e">
        <f>'13.Salary statement'!AW20</f>
        <v>#DIV/0!</v>
      </c>
      <c r="BJ20" s="5" t="e">
        <f>'13.Salary statement'!AX20</f>
        <v>#DIV/0!</v>
      </c>
      <c r="BK20" s="5" t="e">
        <f>'13.Salary statement'!AY20</f>
        <v>#DIV/0!</v>
      </c>
      <c r="BL20" s="5" t="e">
        <f>'13.Salary statement'!AZ20</f>
        <v>#DIV/0!</v>
      </c>
      <c r="BM20" s="5" t="e">
        <f>'13.Salary statement'!BA20</f>
        <v>#DIV/0!</v>
      </c>
      <c r="BN20" s="5" t="e">
        <f>'13.Salary statement'!BB20</f>
        <v>#DIV/0!</v>
      </c>
      <c r="BO20" s="5">
        <f>'13.Salary statement'!BC20</f>
        <v>0</v>
      </c>
      <c r="BP20" s="5">
        <f>'13.Salary statement'!BD20</f>
        <v>0</v>
      </c>
      <c r="BQ20" s="5" t="e">
        <f>'13.Salary statement'!BE20</f>
        <v>#DIV/0!</v>
      </c>
      <c r="BR20" s="5">
        <f>'13.Salary statement'!V20</f>
        <v>0</v>
      </c>
      <c r="BS20" s="5"/>
    </row>
    <row r="21" spans="1:71" s="26" customFormat="1" ht="19.5" customHeight="1">
      <c r="A21" s="3">
        <f t="shared" si="65"/>
        <v>5</v>
      </c>
      <c r="B21" s="20">
        <f>'13.Salary statement'!B21</f>
        <v>0</v>
      </c>
      <c r="C21" s="40">
        <f>'13.Salary statement'!C21</f>
        <v>0</v>
      </c>
      <c r="D21" s="22">
        <f>'13.Salary statement'!D21</f>
        <v>0</v>
      </c>
      <c r="E21" s="22">
        <f>'13.Salary statement'!E21</f>
        <v>0</v>
      </c>
      <c r="F21" s="22">
        <f>'02.Personal Details'!L20</f>
        <v>0</v>
      </c>
      <c r="G21" s="22">
        <f>'02.Personal Details'!N20</f>
        <v>0</v>
      </c>
      <c r="H21" s="22">
        <f>'02.Personal Details'!O20</f>
        <v>0</v>
      </c>
      <c r="I21" s="22">
        <f>'02.Personal Details'!P20</f>
        <v>0</v>
      </c>
      <c r="J21" s="22">
        <f>'02.Personal Details'!Q20</f>
        <v>0</v>
      </c>
      <c r="K21" s="22">
        <f>'02.Personal Details'!T20</f>
        <v>0</v>
      </c>
      <c r="L21" s="22">
        <f>'02.Personal Details'!U20</f>
        <v>0</v>
      </c>
      <c r="M21" s="22">
        <f>'02.Personal Details'!R20</f>
        <v>0</v>
      </c>
      <c r="N21" s="22">
        <f>'02.Personal Details'!S20</f>
        <v>0</v>
      </c>
      <c r="O21" s="22">
        <f>'02.Personal Details'!F20</f>
        <v>0</v>
      </c>
      <c r="P21" s="22">
        <f>'02.Personal Details'!V20</f>
        <v>0</v>
      </c>
      <c r="Q21" s="22">
        <f>'02.Personal Details'!W20</f>
        <v>0</v>
      </c>
      <c r="R21" s="22">
        <f>'02.Personal Details'!X20</f>
        <v>0</v>
      </c>
      <c r="S21" s="22">
        <f>'02.Personal Details'!Z20</f>
        <v>0</v>
      </c>
      <c r="T21" s="22">
        <f>'02.Personal Details'!AB20</f>
        <v>0</v>
      </c>
      <c r="U21" s="22">
        <f>'02.Personal Details'!AG20</f>
        <v>0</v>
      </c>
      <c r="V21" s="22">
        <f>'02.Personal Details'!AH20</f>
        <v>0</v>
      </c>
      <c r="W21" s="8">
        <f>'13.Salary statement'!M21</f>
        <v>0</v>
      </c>
      <c r="X21" s="8">
        <f>'13.Salary statement'!N21</f>
        <v>0</v>
      </c>
      <c r="Y21" s="8">
        <f>'13.Salary statement'!O21</f>
        <v>0</v>
      </c>
      <c r="Z21" s="8">
        <f>'13.Salary statement'!P21</f>
        <v>0</v>
      </c>
      <c r="AA21" s="8">
        <f>'13.Salary statement'!Q21</f>
        <v>0</v>
      </c>
      <c r="AB21" s="8">
        <f>'13.Salary statement'!R21</f>
        <v>0</v>
      </c>
      <c r="AC21" s="8">
        <f>'13.Salary statement'!S21</f>
        <v>0</v>
      </c>
      <c r="AD21" s="8">
        <f>'13.Salary statement'!T21</f>
        <v>0</v>
      </c>
      <c r="AE21" s="8">
        <f>'13.Salary statement'!U21</f>
        <v>0</v>
      </c>
      <c r="AF21" s="8">
        <f>'13.Salary statement'!V21</f>
        <v>0</v>
      </c>
      <c r="AG21" s="7">
        <f>'13.Salary statement'!W21</f>
        <v>0</v>
      </c>
      <c r="AH21" s="7">
        <f>'13.Salary statement'!Y21</f>
        <v>0</v>
      </c>
      <c r="AI21" s="7">
        <f>'04.Leaves'!K21</f>
        <v>33</v>
      </c>
      <c r="AJ21" s="7">
        <f>'04.Leaves'!Q21</f>
        <v>0</v>
      </c>
      <c r="AK21" s="29">
        <f>'04.Leaves'!R21</f>
        <v>33</v>
      </c>
      <c r="AL21" s="5" t="e">
        <f>'13.Salary statement'!Z21</f>
        <v>#DIV/0!</v>
      </c>
      <c r="AM21" s="5">
        <f>'13.Salary statement'!AA21</f>
        <v>0</v>
      </c>
      <c r="AN21" s="5" t="e">
        <f>'13.Salary statement'!AB21</f>
        <v>#DIV/0!</v>
      </c>
      <c r="AO21" s="5">
        <f>'13.Salary statement'!AC21</f>
        <v>0</v>
      </c>
      <c r="AP21" s="5" t="e">
        <f>'13.Salary statement'!AD21</f>
        <v>#DIV/0!</v>
      </c>
      <c r="AQ21" s="5">
        <f>'13.Salary statement'!AE21</f>
        <v>0</v>
      </c>
      <c r="AR21" s="5" t="e">
        <f>'13.Salary statement'!AF21</f>
        <v>#DIV/0!</v>
      </c>
      <c r="AS21" s="5">
        <f>'13.Salary statement'!AG21</f>
        <v>0</v>
      </c>
      <c r="AT21" s="5" t="e">
        <f>'13.Salary statement'!AH21</f>
        <v>#DIV/0!</v>
      </c>
      <c r="AU21" s="5">
        <f>'13.Salary statement'!AI21</f>
        <v>0</v>
      </c>
      <c r="AV21" s="5" t="e">
        <f>'13.Salary statement'!AJ21</f>
        <v>#DIV/0!</v>
      </c>
      <c r="AW21" s="5" t="e">
        <f>'13.Salary statement'!AK21</f>
        <v>#DIV/0!</v>
      </c>
      <c r="AX21" s="5" t="e">
        <f>'13.Salary statement'!AL21</f>
        <v>#DIV/0!</v>
      </c>
      <c r="AY21" s="5" t="e">
        <f>'13.Salary statement'!AM21</f>
        <v>#DIV/0!</v>
      </c>
      <c r="AZ21" s="5" t="e">
        <f>'13.Salary statement'!AN21</f>
        <v>#DIV/0!</v>
      </c>
      <c r="BA21" s="5" t="e">
        <f>'13.Salary statement'!AO21</f>
        <v>#DIV/0!</v>
      </c>
      <c r="BB21" s="5">
        <f>'13.Salary statement'!AP21</f>
        <v>0</v>
      </c>
      <c r="BC21" s="5">
        <f>'13.Salary statement'!AQ21</f>
        <v>0</v>
      </c>
      <c r="BD21" s="5">
        <f>'13.Salary statement'!AR21</f>
        <v>0</v>
      </c>
      <c r="BE21" s="5">
        <f>'13.Salary statement'!AS21</f>
        <v>0</v>
      </c>
      <c r="BF21" s="5" t="e">
        <f>'13.Salary statement'!AT21</f>
        <v>#DIV/0!</v>
      </c>
      <c r="BG21" s="5" t="e">
        <f>'13.Salary statement'!AU21</f>
        <v>#DIV/0!</v>
      </c>
      <c r="BH21" s="5" t="e">
        <f>'13.Salary statement'!AV21</f>
        <v>#DIV/0!</v>
      </c>
      <c r="BI21" s="5" t="e">
        <f>'13.Salary statement'!AW21</f>
        <v>#DIV/0!</v>
      </c>
      <c r="BJ21" s="5" t="e">
        <f>'13.Salary statement'!AX21</f>
        <v>#DIV/0!</v>
      </c>
      <c r="BK21" s="5" t="e">
        <f>'13.Salary statement'!AY21</f>
        <v>#DIV/0!</v>
      </c>
      <c r="BL21" s="5" t="e">
        <f>'13.Salary statement'!AZ21</f>
        <v>#DIV/0!</v>
      </c>
      <c r="BM21" s="5" t="e">
        <f>'13.Salary statement'!BA21</f>
        <v>#DIV/0!</v>
      </c>
      <c r="BN21" s="5" t="e">
        <f>'13.Salary statement'!BB21</f>
        <v>#DIV/0!</v>
      </c>
      <c r="BO21" s="5">
        <f>'13.Salary statement'!BC21</f>
        <v>0</v>
      </c>
      <c r="BP21" s="5">
        <f>'13.Salary statement'!BD21</f>
        <v>0</v>
      </c>
      <c r="BQ21" s="5" t="e">
        <f>'13.Salary statement'!BE21</f>
        <v>#DIV/0!</v>
      </c>
      <c r="BR21" s="5">
        <f>'13.Salary statement'!V21</f>
        <v>0</v>
      </c>
      <c r="BS21" s="5"/>
    </row>
    <row r="22" spans="1:71" s="26" customFormat="1" ht="19.5" customHeight="1">
      <c r="A22" s="3">
        <f t="shared" si="65"/>
        <v>6</v>
      </c>
      <c r="B22" s="20">
        <f>'13.Salary statement'!B22</f>
        <v>0</v>
      </c>
      <c r="C22" s="40">
        <f>'13.Salary statement'!C22</f>
        <v>0</v>
      </c>
      <c r="D22" s="22">
        <f>'13.Salary statement'!D22</f>
        <v>0</v>
      </c>
      <c r="E22" s="22">
        <f>'13.Salary statement'!E22</f>
        <v>0</v>
      </c>
      <c r="F22" s="22">
        <f>'02.Personal Details'!L21</f>
        <v>0</v>
      </c>
      <c r="G22" s="22">
        <f>'02.Personal Details'!N21</f>
        <v>0</v>
      </c>
      <c r="H22" s="22">
        <f>'02.Personal Details'!O21</f>
        <v>0</v>
      </c>
      <c r="I22" s="22">
        <f>'02.Personal Details'!P21</f>
        <v>0</v>
      </c>
      <c r="J22" s="22">
        <f>'02.Personal Details'!Q21</f>
        <v>0</v>
      </c>
      <c r="K22" s="22">
        <f>'02.Personal Details'!T21</f>
        <v>0</v>
      </c>
      <c r="L22" s="22">
        <f>'02.Personal Details'!U21</f>
        <v>0</v>
      </c>
      <c r="M22" s="22">
        <f>'02.Personal Details'!R21</f>
        <v>0</v>
      </c>
      <c r="N22" s="22">
        <f>'02.Personal Details'!S21</f>
        <v>0</v>
      </c>
      <c r="O22" s="22">
        <f>'02.Personal Details'!F21</f>
        <v>0</v>
      </c>
      <c r="P22" s="22">
        <f>'02.Personal Details'!V21</f>
        <v>0</v>
      </c>
      <c r="Q22" s="22">
        <f>'02.Personal Details'!W21</f>
        <v>0</v>
      </c>
      <c r="R22" s="22">
        <f>'02.Personal Details'!X21</f>
        <v>0</v>
      </c>
      <c r="S22" s="22">
        <f>'02.Personal Details'!Z21</f>
        <v>0</v>
      </c>
      <c r="T22" s="22">
        <f>'02.Personal Details'!AB21</f>
        <v>0</v>
      </c>
      <c r="U22" s="22">
        <f>'02.Personal Details'!AG21</f>
        <v>0</v>
      </c>
      <c r="V22" s="22">
        <f>'02.Personal Details'!AH21</f>
        <v>0</v>
      </c>
      <c r="W22" s="8">
        <f>'13.Salary statement'!M22</f>
        <v>0</v>
      </c>
      <c r="X22" s="8">
        <f>'13.Salary statement'!N22</f>
        <v>0</v>
      </c>
      <c r="Y22" s="8">
        <f>'13.Salary statement'!O22</f>
        <v>0</v>
      </c>
      <c r="Z22" s="8">
        <f>'13.Salary statement'!P22</f>
        <v>0</v>
      </c>
      <c r="AA22" s="8">
        <f>'13.Salary statement'!Q22</f>
        <v>0</v>
      </c>
      <c r="AB22" s="8">
        <f>'13.Salary statement'!R22</f>
        <v>0</v>
      </c>
      <c r="AC22" s="8">
        <f>'13.Salary statement'!S22</f>
        <v>0</v>
      </c>
      <c r="AD22" s="8">
        <f>'13.Salary statement'!T22</f>
        <v>0</v>
      </c>
      <c r="AE22" s="8">
        <f>'13.Salary statement'!U22</f>
        <v>0</v>
      </c>
      <c r="AF22" s="8">
        <f>'13.Salary statement'!V22</f>
        <v>0</v>
      </c>
      <c r="AG22" s="7">
        <f>'13.Salary statement'!W22</f>
        <v>0</v>
      </c>
      <c r="AH22" s="7">
        <f>'13.Salary statement'!Y22</f>
        <v>0</v>
      </c>
      <c r="AI22" s="7">
        <f>'04.Leaves'!K22</f>
        <v>33</v>
      </c>
      <c r="AJ22" s="7">
        <f>'04.Leaves'!Q22</f>
        <v>0</v>
      </c>
      <c r="AK22" s="29">
        <f>'04.Leaves'!R22</f>
        <v>33</v>
      </c>
      <c r="AL22" s="5" t="e">
        <f>'13.Salary statement'!Z22</f>
        <v>#DIV/0!</v>
      </c>
      <c r="AM22" s="5">
        <f>'13.Salary statement'!AA22</f>
        <v>0</v>
      </c>
      <c r="AN22" s="5" t="e">
        <f>'13.Salary statement'!AB22</f>
        <v>#DIV/0!</v>
      </c>
      <c r="AO22" s="5">
        <f>'13.Salary statement'!AC22</f>
        <v>0</v>
      </c>
      <c r="AP22" s="5" t="e">
        <f>'13.Salary statement'!AD22</f>
        <v>#DIV/0!</v>
      </c>
      <c r="AQ22" s="5">
        <f>'13.Salary statement'!AE22</f>
        <v>0</v>
      </c>
      <c r="AR22" s="5" t="e">
        <f>'13.Salary statement'!AF22</f>
        <v>#DIV/0!</v>
      </c>
      <c r="AS22" s="5">
        <f>'13.Salary statement'!AG22</f>
        <v>0</v>
      </c>
      <c r="AT22" s="5" t="e">
        <f>'13.Salary statement'!AH22</f>
        <v>#DIV/0!</v>
      </c>
      <c r="AU22" s="5">
        <f>'13.Salary statement'!AI22</f>
        <v>0</v>
      </c>
      <c r="AV22" s="5" t="e">
        <f>'13.Salary statement'!AJ22</f>
        <v>#DIV/0!</v>
      </c>
      <c r="AW22" s="5" t="e">
        <f>'13.Salary statement'!AK22</f>
        <v>#DIV/0!</v>
      </c>
      <c r="AX22" s="5" t="e">
        <f>'13.Salary statement'!AL22</f>
        <v>#DIV/0!</v>
      </c>
      <c r="AY22" s="5" t="e">
        <f>'13.Salary statement'!AM22</f>
        <v>#DIV/0!</v>
      </c>
      <c r="AZ22" s="5" t="e">
        <f>'13.Salary statement'!AN22</f>
        <v>#DIV/0!</v>
      </c>
      <c r="BA22" s="5" t="e">
        <f>'13.Salary statement'!AO22</f>
        <v>#DIV/0!</v>
      </c>
      <c r="BB22" s="5">
        <f>'13.Salary statement'!AP22</f>
        <v>0</v>
      </c>
      <c r="BC22" s="5">
        <f>'13.Salary statement'!AQ22</f>
        <v>0</v>
      </c>
      <c r="BD22" s="5">
        <f>'13.Salary statement'!AR22</f>
        <v>0</v>
      </c>
      <c r="BE22" s="5">
        <f>'13.Salary statement'!AS22</f>
        <v>0</v>
      </c>
      <c r="BF22" s="5" t="e">
        <f>'13.Salary statement'!AT22</f>
        <v>#DIV/0!</v>
      </c>
      <c r="BG22" s="5" t="e">
        <f>'13.Salary statement'!AU22</f>
        <v>#DIV/0!</v>
      </c>
      <c r="BH22" s="5" t="e">
        <f>'13.Salary statement'!AV22</f>
        <v>#DIV/0!</v>
      </c>
      <c r="BI22" s="5" t="e">
        <f>'13.Salary statement'!AW22</f>
        <v>#DIV/0!</v>
      </c>
      <c r="BJ22" s="5" t="e">
        <f>'13.Salary statement'!AX22</f>
        <v>#DIV/0!</v>
      </c>
      <c r="BK22" s="5" t="e">
        <f>'13.Salary statement'!AY22</f>
        <v>#DIV/0!</v>
      </c>
      <c r="BL22" s="5" t="e">
        <f>'13.Salary statement'!AZ22</f>
        <v>#DIV/0!</v>
      </c>
      <c r="BM22" s="5" t="e">
        <f>'13.Salary statement'!BA22</f>
        <v>#DIV/0!</v>
      </c>
      <c r="BN22" s="5" t="e">
        <f>'13.Salary statement'!BB22</f>
        <v>#DIV/0!</v>
      </c>
      <c r="BO22" s="5">
        <f>'13.Salary statement'!BC22</f>
        <v>0</v>
      </c>
      <c r="BP22" s="5">
        <f>'13.Salary statement'!BD22</f>
        <v>0</v>
      </c>
      <c r="BQ22" s="5" t="e">
        <f>'13.Salary statement'!BE22</f>
        <v>#DIV/0!</v>
      </c>
      <c r="BR22" s="5">
        <f>'13.Salary statement'!V22</f>
        <v>0</v>
      </c>
      <c r="BS22" s="5"/>
    </row>
    <row r="23" spans="1:71" s="26" customFormat="1" ht="19.5" customHeight="1">
      <c r="A23" s="3">
        <f t="shared" si="65"/>
        <v>7</v>
      </c>
      <c r="B23" s="20">
        <f>'13.Salary statement'!B23</f>
        <v>0</v>
      </c>
      <c r="C23" s="40">
        <f>'13.Salary statement'!C23</f>
        <v>0</v>
      </c>
      <c r="D23" s="22">
        <f>'13.Salary statement'!D23</f>
        <v>0</v>
      </c>
      <c r="E23" s="22">
        <f>'13.Salary statement'!E23</f>
        <v>0</v>
      </c>
      <c r="F23" s="22">
        <f>'02.Personal Details'!L22</f>
        <v>0</v>
      </c>
      <c r="G23" s="22">
        <f>'02.Personal Details'!N22</f>
        <v>0</v>
      </c>
      <c r="H23" s="22">
        <f>'02.Personal Details'!O22</f>
        <v>0</v>
      </c>
      <c r="I23" s="22">
        <f>'02.Personal Details'!P22</f>
        <v>0</v>
      </c>
      <c r="J23" s="22">
        <f>'02.Personal Details'!Q22</f>
        <v>0</v>
      </c>
      <c r="K23" s="22">
        <f>'02.Personal Details'!T22</f>
        <v>0</v>
      </c>
      <c r="L23" s="22">
        <f>'02.Personal Details'!U22</f>
        <v>0</v>
      </c>
      <c r="M23" s="22">
        <f>'02.Personal Details'!R22</f>
        <v>0</v>
      </c>
      <c r="N23" s="22">
        <f>'02.Personal Details'!S22</f>
        <v>0</v>
      </c>
      <c r="O23" s="22">
        <f>'02.Personal Details'!F22</f>
        <v>0</v>
      </c>
      <c r="P23" s="22">
        <f>'02.Personal Details'!V22</f>
        <v>0</v>
      </c>
      <c r="Q23" s="22">
        <f>'02.Personal Details'!W22</f>
        <v>0</v>
      </c>
      <c r="R23" s="22">
        <f>'02.Personal Details'!X22</f>
        <v>0</v>
      </c>
      <c r="S23" s="22">
        <f>'02.Personal Details'!Z22</f>
        <v>0</v>
      </c>
      <c r="T23" s="22">
        <f>'02.Personal Details'!AB22</f>
        <v>0</v>
      </c>
      <c r="U23" s="22">
        <f>'02.Personal Details'!AG22</f>
        <v>0</v>
      </c>
      <c r="V23" s="22">
        <f>'02.Personal Details'!AH22</f>
        <v>0</v>
      </c>
      <c r="W23" s="8">
        <f>'13.Salary statement'!M23</f>
        <v>0</v>
      </c>
      <c r="X23" s="8">
        <f>'13.Salary statement'!N23</f>
        <v>0</v>
      </c>
      <c r="Y23" s="8">
        <f>'13.Salary statement'!O23</f>
        <v>0</v>
      </c>
      <c r="Z23" s="8">
        <f>'13.Salary statement'!P23</f>
        <v>0</v>
      </c>
      <c r="AA23" s="8">
        <f>'13.Salary statement'!Q23</f>
        <v>0</v>
      </c>
      <c r="AB23" s="8">
        <f>'13.Salary statement'!R23</f>
        <v>0</v>
      </c>
      <c r="AC23" s="8">
        <f>'13.Salary statement'!S23</f>
        <v>0</v>
      </c>
      <c r="AD23" s="8">
        <f>'13.Salary statement'!T23</f>
        <v>0</v>
      </c>
      <c r="AE23" s="8">
        <f>'13.Salary statement'!U23</f>
        <v>0</v>
      </c>
      <c r="AF23" s="8">
        <f>'13.Salary statement'!V23</f>
        <v>0</v>
      </c>
      <c r="AG23" s="7">
        <f>'13.Salary statement'!W23</f>
        <v>0</v>
      </c>
      <c r="AH23" s="7">
        <f>'13.Salary statement'!Y23</f>
        <v>0</v>
      </c>
      <c r="AI23" s="7">
        <f>'04.Leaves'!K23</f>
        <v>33</v>
      </c>
      <c r="AJ23" s="7">
        <f>'04.Leaves'!Q23</f>
        <v>0</v>
      </c>
      <c r="AK23" s="29">
        <f>'04.Leaves'!R23</f>
        <v>33</v>
      </c>
      <c r="AL23" s="5" t="e">
        <f>'13.Salary statement'!Z23</f>
        <v>#DIV/0!</v>
      </c>
      <c r="AM23" s="5">
        <f>'13.Salary statement'!AA23</f>
        <v>0</v>
      </c>
      <c r="AN23" s="5" t="e">
        <f>'13.Salary statement'!AB23</f>
        <v>#DIV/0!</v>
      </c>
      <c r="AO23" s="5">
        <f>'13.Salary statement'!AC23</f>
        <v>0</v>
      </c>
      <c r="AP23" s="5" t="e">
        <f>'13.Salary statement'!AD23</f>
        <v>#DIV/0!</v>
      </c>
      <c r="AQ23" s="5">
        <f>'13.Salary statement'!AE23</f>
        <v>0</v>
      </c>
      <c r="AR23" s="5" t="e">
        <f>'13.Salary statement'!AF23</f>
        <v>#DIV/0!</v>
      </c>
      <c r="AS23" s="5">
        <f>'13.Salary statement'!AG23</f>
        <v>0</v>
      </c>
      <c r="AT23" s="5" t="e">
        <f>'13.Salary statement'!AH23</f>
        <v>#DIV/0!</v>
      </c>
      <c r="AU23" s="5">
        <f>'13.Salary statement'!AI23</f>
        <v>0</v>
      </c>
      <c r="AV23" s="5" t="e">
        <f>'13.Salary statement'!AJ23</f>
        <v>#DIV/0!</v>
      </c>
      <c r="AW23" s="5" t="e">
        <f>'13.Salary statement'!AK23</f>
        <v>#DIV/0!</v>
      </c>
      <c r="AX23" s="5" t="e">
        <f>'13.Salary statement'!AL23</f>
        <v>#DIV/0!</v>
      </c>
      <c r="AY23" s="5" t="e">
        <f>'13.Salary statement'!AM23</f>
        <v>#DIV/0!</v>
      </c>
      <c r="AZ23" s="5" t="e">
        <f>'13.Salary statement'!AN23</f>
        <v>#DIV/0!</v>
      </c>
      <c r="BA23" s="5" t="e">
        <f>'13.Salary statement'!AO23</f>
        <v>#DIV/0!</v>
      </c>
      <c r="BB23" s="5">
        <f>'13.Salary statement'!AP23</f>
        <v>0</v>
      </c>
      <c r="BC23" s="5">
        <f>'13.Salary statement'!AQ23</f>
        <v>0</v>
      </c>
      <c r="BD23" s="5">
        <f>'13.Salary statement'!AR23</f>
        <v>0</v>
      </c>
      <c r="BE23" s="5">
        <f>'13.Salary statement'!AS23</f>
        <v>0</v>
      </c>
      <c r="BF23" s="5" t="e">
        <f>'13.Salary statement'!AT23</f>
        <v>#DIV/0!</v>
      </c>
      <c r="BG23" s="5" t="e">
        <f>'13.Salary statement'!AU23</f>
        <v>#DIV/0!</v>
      </c>
      <c r="BH23" s="5" t="e">
        <f>'13.Salary statement'!AV23</f>
        <v>#DIV/0!</v>
      </c>
      <c r="BI23" s="5" t="e">
        <f>'13.Salary statement'!AW23</f>
        <v>#DIV/0!</v>
      </c>
      <c r="BJ23" s="5" t="e">
        <f>'13.Salary statement'!AX23</f>
        <v>#DIV/0!</v>
      </c>
      <c r="BK23" s="5" t="e">
        <f>'13.Salary statement'!AY23</f>
        <v>#DIV/0!</v>
      </c>
      <c r="BL23" s="5" t="e">
        <f>'13.Salary statement'!AZ23</f>
        <v>#DIV/0!</v>
      </c>
      <c r="BM23" s="5" t="e">
        <f>'13.Salary statement'!BA23</f>
        <v>#DIV/0!</v>
      </c>
      <c r="BN23" s="5" t="e">
        <f>'13.Salary statement'!BB23</f>
        <v>#DIV/0!</v>
      </c>
      <c r="BO23" s="5">
        <f>'13.Salary statement'!BC23</f>
        <v>0</v>
      </c>
      <c r="BP23" s="5">
        <f>'13.Salary statement'!BD23</f>
        <v>0</v>
      </c>
      <c r="BQ23" s="5" t="e">
        <f>'13.Salary statement'!BE23</f>
        <v>#DIV/0!</v>
      </c>
      <c r="BR23" s="5">
        <f>'13.Salary statement'!V23</f>
        <v>0</v>
      </c>
      <c r="BS23" s="5"/>
    </row>
    <row r="24" spans="1:71" s="26" customFormat="1" ht="19.5" customHeight="1">
      <c r="A24" s="3">
        <f t="shared" si="65"/>
        <v>8</v>
      </c>
      <c r="B24" s="20">
        <f>'13.Salary statement'!B24</f>
        <v>0</v>
      </c>
      <c r="C24" s="40">
        <f>'13.Salary statement'!C24</f>
        <v>0</v>
      </c>
      <c r="D24" s="22">
        <f>'13.Salary statement'!D24</f>
        <v>0</v>
      </c>
      <c r="E24" s="22">
        <f>'13.Salary statement'!E24</f>
        <v>0</v>
      </c>
      <c r="F24" s="22">
        <f>'02.Personal Details'!L23</f>
        <v>0</v>
      </c>
      <c r="G24" s="22">
        <f>'02.Personal Details'!N23</f>
        <v>0</v>
      </c>
      <c r="H24" s="22">
        <f>'02.Personal Details'!O23</f>
        <v>0</v>
      </c>
      <c r="I24" s="22">
        <f>'02.Personal Details'!P23</f>
        <v>0</v>
      </c>
      <c r="J24" s="22">
        <f>'02.Personal Details'!Q23</f>
        <v>0</v>
      </c>
      <c r="K24" s="22">
        <f>'02.Personal Details'!T23</f>
        <v>0</v>
      </c>
      <c r="L24" s="22">
        <f>'02.Personal Details'!U23</f>
        <v>0</v>
      </c>
      <c r="M24" s="22">
        <f>'02.Personal Details'!R23</f>
        <v>0</v>
      </c>
      <c r="N24" s="22">
        <f>'02.Personal Details'!S23</f>
        <v>0</v>
      </c>
      <c r="O24" s="22">
        <f>'02.Personal Details'!F23</f>
        <v>0</v>
      </c>
      <c r="P24" s="22">
        <f>'02.Personal Details'!V23</f>
        <v>0</v>
      </c>
      <c r="Q24" s="22">
        <f>'02.Personal Details'!W23</f>
        <v>0</v>
      </c>
      <c r="R24" s="22">
        <f>'02.Personal Details'!X23</f>
        <v>0</v>
      </c>
      <c r="S24" s="22">
        <f>'02.Personal Details'!Z23</f>
        <v>0</v>
      </c>
      <c r="T24" s="22">
        <f>'02.Personal Details'!AB23</f>
        <v>0</v>
      </c>
      <c r="U24" s="22">
        <f>'02.Personal Details'!AG23</f>
        <v>0</v>
      </c>
      <c r="V24" s="22">
        <f>'02.Personal Details'!AH23</f>
        <v>0</v>
      </c>
      <c r="W24" s="8">
        <f>'13.Salary statement'!M24</f>
        <v>0</v>
      </c>
      <c r="X24" s="8">
        <f>'13.Salary statement'!N24</f>
        <v>0</v>
      </c>
      <c r="Y24" s="8">
        <f>'13.Salary statement'!O24</f>
        <v>0</v>
      </c>
      <c r="Z24" s="8">
        <f>'13.Salary statement'!P24</f>
        <v>0</v>
      </c>
      <c r="AA24" s="8">
        <f>'13.Salary statement'!Q24</f>
        <v>0</v>
      </c>
      <c r="AB24" s="8">
        <f>'13.Salary statement'!R24</f>
        <v>0</v>
      </c>
      <c r="AC24" s="8">
        <f>'13.Salary statement'!S24</f>
        <v>0</v>
      </c>
      <c r="AD24" s="8">
        <f>'13.Salary statement'!T24</f>
        <v>0</v>
      </c>
      <c r="AE24" s="8">
        <f>'13.Salary statement'!U24</f>
        <v>0</v>
      </c>
      <c r="AF24" s="8">
        <f>'13.Salary statement'!V24</f>
        <v>0</v>
      </c>
      <c r="AG24" s="7">
        <f>'13.Salary statement'!W24</f>
        <v>0</v>
      </c>
      <c r="AH24" s="7">
        <f>'13.Salary statement'!Y24</f>
        <v>0</v>
      </c>
      <c r="AI24" s="7">
        <f>'04.Leaves'!K24</f>
        <v>33</v>
      </c>
      <c r="AJ24" s="7">
        <f>'04.Leaves'!Q24</f>
        <v>0</v>
      </c>
      <c r="AK24" s="29">
        <f>'04.Leaves'!R24</f>
        <v>33</v>
      </c>
      <c r="AL24" s="5" t="e">
        <f>'13.Salary statement'!Z24</f>
        <v>#DIV/0!</v>
      </c>
      <c r="AM24" s="5">
        <f>'13.Salary statement'!AA24</f>
        <v>0</v>
      </c>
      <c r="AN24" s="5" t="e">
        <f>'13.Salary statement'!AB24</f>
        <v>#DIV/0!</v>
      </c>
      <c r="AO24" s="5">
        <f>'13.Salary statement'!AC24</f>
        <v>0</v>
      </c>
      <c r="AP24" s="5" t="e">
        <f>'13.Salary statement'!AD24</f>
        <v>#DIV/0!</v>
      </c>
      <c r="AQ24" s="5">
        <f>'13.Salary statement'!AE24</f>
        <v>0</v>
      </c>
      <c r="AR24" s="5" t="e">
        <f>'13.Salary statement'!AF24</f>
        <v>#DIV/0!</v>
      </c>
      <c r="AS24" s="5">
        <f>'13.Salary statement'!AG24</f>
        <v>0</v>
      </c>
      <c r="AT24" s="5" t="e">
        <f>'13.Salary statement'!AH24</f>
        <v>#DIV/0!</v>
      </c>
      <c r="AU24" s="5">
        <f>'13.Salary statement'!AI24</f>
        <v>0</v>
      </c>
      <c r="AV24" s="5" t="e">
        <f>'13.Salary statement'!AJ24</f>
        <v>#DIV/0!</v>
      </c>
      <c r="AW24" s="5" t="e">
        <f>'13.Salary statement'!AK24</f>
        <v>#DIV/0!</v>
      </c>
      <c r="AX24" s="5" t="e">
        <f>'13.Salary statement'!AL24</f>
        <v>#DIV/0!</v>
      </c>
      <c r="AY24" s="5" t="e">
        <f>'13.Salary statement'!AM24</f>
        <v>#DIV/0!</v>
      </c>
      <c r="AZ24" s="5" t="e">
        <f>'13.Salary statement'!AN24</f>
        <v>#DIV/0!</v>
      </c>
      <c r="BA24" s="5" t="e">
        <f>'13.Salary statement'!AO24</f>
        <v>#DIV/0!</v>
      </c>
      <c r="BB24" s="5">
        <f>'13.Salary statement'!AP24</f>
        <v>0</v>
      </c>
      <c r="BC24" s="5">
        <f>'13.Salary statement'!AQ24</f>
        <v>0</v>
      </c>
      <c r="BD24" s="5">
        <f>'13.Salary statement'!AR24</f>
        <v>0</v>
      </c>
      <c r="BE24" s="5">
        <f>'13.Salary statement'!AS24</f>
        <v>0</v>
      </c>
      <c r="BF24" s="5" t="e">
        <f>'13.Salary statement'!AT24</f>
        <v>#DIV/0!</v>
      </c>
      <c r="BG24" s="5" t="e">
        <f>'13.Salary statement'!AU24</f>
        <v>#DIV/0!</v>
      </c>
      <c r="BH24" s="5" t="e">
        <f>'13.Salary statement'!AV24</f>
        <v>#DIV/0!</v>
      </c>
      <c r="BI24" s="5" t="e">
        <f>'13.Salary statement'!AW24</f>
        <v>#DIV/0!</v>
      </c>
      <c r="BJ24" s="5" t="e">
        <f>'13.Salary statement'!AX24</f>
        <v>#DIV/0!</v>
      </c>
      <c r="BK24" s="5" t="e">
        <f>'13.Salary statement'!AY24</f>
        <v>#DIV/0!</v>
      </c>
      <c r="BL24" s="5" t="e">
        <f>'13.Salary statement'!AZ24</f>
        <v>#DIV/0!</v>
      </c>
      <c r="BM24" s="5" t="e">
        <f>'13.Salary statement'!BA24</f>
        <v>#DIV/0!</v>
      </c>
      <c r="BN24" s="5" t="e">
        <f>'13.Salary statement'!BB24</f>
        <v>#DIV/0!</v>
      </c>
      <c r="BO24" s="5">
        <f>'13.Salary statement'!BC24</f>
        <v>0</v>
      </c>
      <c r="BP24" s="5">
        <f>'13.Salary statement'!BD24</f>
        <v>0</v>
      </c>
      <c r="BQ24" s="5" t="e">
        <f>'13.Salary statement'!BE24</f>
        <v>#DIV/0!</v>
      </c>
      <c r="BR24" s="5">
        <f>'13.Salary statement'!V24</f>
        <v>0</v>
      </c>
      <c r="BS24" s="5"/>
    </row>
    <row r="25" spans="1:71" s="26" customFormat="1" ht="19.5" customHeight="1">
      <c r="A25" s="3">
        <f t="shared" si="65"/>
        <v>9</v>
      </c>
      <c r="B25" s="20">
        <f>'13.Salary statement'!B25</f>
        <v>0</v>
      </c>
      <c r="C25" s="40">
        <f>'13.Salary statement'!C25</f>
        <v>0</v>
      </c>
      <c r="D25" s="22">
        <f>'13.Salary statement'!D25</f>
        <v>0</v>
      </c>
      <c r="E25" s="22">
        <f>'13.Salary statement'!E25</f>
        <v>0</v>
      </c>
      <c r="F25" s="22">
        <f>'02.Personal Details'!L24</f>
        <v>0</v>
      </c>
      <c r="G25" s="22">
        <f>'02.Personal Details'!N24</f>
        <v>0</v>
      </c>
      <c r="H25" s="22">
        <f>'02.Personal Details'!O24</f>
        <v>0</v>
      </c>
      <c r="I25" s="22">
        <f>'02.Personal Details'!P24</f>
        <v>0</v>
      </c>
      <c r="J25" s="22">
        <f>'02.Personal Details'!Q24</f>
        <v>0</v>
      </c>
      <c r="K25" s="22">
        <f>'02.Personal Details'!T24</f>
        <v>0</v>
      </c>
      <c r="L25" s="22">
        <f>'02.Personal Details'!U24</f>
        <v>0</v>
      </c>
      <c r="M25" s="22">
        <f>'02.Personal Details'!R24</f>
        <v>0</v>
      </c>
      <c r="N25" s="22">
        <f>'02.Personal Details'!S24</f>
        <v>0</v>
      </c>
      <c r="O25" s="22">
        <f>'02.Personal Details'!F24</f>
        <v>0</v>
      </c>
      <c r="P25" s="22">
        <f>'02.Personal Details'!V24</f>
        <v>0</v>
      </c>
      <c r="Q25" s="22">
        <f>'02.Personal Details'!W24</f>
        <v>0</v>
      </c>
      <c r="R25" s="22">
        <f>'02.Personal Details'!X24</f>
        <v>0</v>
      </c>
      <c r="S25" s="22">
        <f>'02.Personal Details'!Z24</f>
        <v>0</v>
      </c>
      <c r="T25" s="22">
        <f>'02.Personal Details'!AB24</f>
        <v>0</v>
      </c>
      <c r="U25" s="22">
        <f>'02.Personal Details'!AG24</f>
        <v>0</v>
      </c>
      <c r="V25" s="22">
        <f>'02.Personal Details'!AH24</f>
        <v>0</v>
      </c>
      <c r="W25" s="8">
        <f>'13.Salary statement'!M25</f>
        <v>0</v>
      </c>
      <c r="X25" s="8">
        <f>'13.Salary statement'!N25</f>
        <v>0</v>
      </c>
      <c r="Y25" s="8">
        <f>'13.Salary statement'!O25</f>
        <v>0</v>
      </c>
      <c r="Z25" s="8">
        <f>'13.Salary statement'!P25</f>
        <v>0</v>
      </c>
      <c r="AA25" s="8">
        <f>'13.Salary statement'!Q25</f>
        <v>0</v>
      </c>
      <c r="AB25" s="8">
        <f>'13.Salary statement'!R25</f>
        <v>0</v>
      </c>
      <c r="AC25" s="8">
        <f>'13.Salary statement'!S25</f>
        <v>0</v>
      </c>
      <c r="AD25" s="8">
        <f>'13.Salary statement'!T25</f>
        <v>0</v>
      </c>
      <c r="AE25" s="8">
        <f>'13.Salary statement'!U25</f>
        <v>0</v>
      </c>
      <c r="AF25" s="8">
        <f>'13.Salary statement'!V25</f>
        <v>0</v>
      </c>
      <c r="AG25" s="7">
        <f>'13.Salary statement'!W25</f>
        <v>0</v>
      </c>
      <c r="AH25" s="7">
        <f>'13.Salary statement'!Y25</f>
        <v>0</v>
      </c>
      <c r="AI25" s="7">
        <f>'04.Leaves'!K25</f>
        <v>33</v>
      </c>
      <c r="AJ25" s="7">
        <f>'04.Leaves'!Q25</f>
        <v>0</v>
      </c>
      <c r="AK25" s="29">
        <f>'04.Leaves'!R25</f>
        <v>33</v>
      </c>
      <c r="AL25" s="5" t="e">
        <f>'13.Salary statement'!Z25</f>
        <v>#DIV/0!</v>
      </c>
      <c r="AM25" s="5">
        <f>'13.Salary statement'!AA25</f>
        <v>0</v>
      </c>
      <c r="AN25" s="5" t="e">
        <f>'13.Salary statement'!AB25</f>
        <v>#DIV/0!</v>
      </c>
      <c r="AO25" s="5">
        <f>'13.Salary statement'!AC25</f>
        <v>0</v>
      </c>
      <c r="AP25" s="5" t="e">
        <f>'13.Salary statement'!AD25</f>
        <v>#DIV/0!</v>
      </c>
      <c r="AQ25" s="5">
        <f>'13.Salary statement'!AE25</f>
        <v>0</v>
      </c>
      <c r="AR25" s="5" t="e">
        <f>'13.Salary statement'!AF25</f>
        <v>#DIV/0!</v>
      </c>
      <c r="AS25" s="5">
        <f>'13.Salary statement'!AG25</f>
        <v>0</v>
      </c>
      <c r="AT25" s="5" t="e">
        <f>'13.Salary statement'!AH25</f>
        <v>#DIV/0!</v>
      </c>
      <c r="AU25" s="5">
        <f>'13.Salary statement'!AI25</f>
        <v>0</v>
      </c>
      <c r="AV25" s="5" t="e">
        <f>'13.Salary statement'!AJ25</f>
        <v>#DIV/0!</v>
      </c>
      <c r="AW25" s="5" t="e">
        <f>'13.Salary statement'!AK25</f>
        <v>#DIV/0!</v>
      </c>
      <c r="AX25" s="5" t="e">
        <f>'13.Salary statement'!AL25</f>
        <v>#DIV/0!</v>
      </c>
      <c r="AY25" s="5" t="e">
        <f>'13.Salary statement'!AM25</f>
        <v>#DIV/0!</v>
      </c>
      <c r="AZ25" s="5" t="e">
        <f>'13.Salary statement'!AN25</f>
        <v>#DIV/0!</v>
      </c>
      <c r="BA25" s="5" t="e">
        <f>'13.Salary statement'!AO25</f>
        <v>#DIV/0!</v>
      </c>
      <c r="BB25" s="5">
        <f>'13.Salary statement'!AP25</f>
        <v>0</v>
      </c>
      <c r="BC25" s="5">
        <f>'13.Salary statement'!AQ25</f>
        <v>0</v>
      </c>
      <c r="BD25" s="5">
        <f>'13.Salary statement'!AR25</f>
        <v>0</v>
      </c>
      <c r="BE25" s="5">
        <f>'13.Salary statement'!AS25</f>
        <v>0</v>
      </c>
      <c r="BF25" s="5" t="e">
        <f>'13.Salary statement'!AT25</f>
        <v>#DIV/0!</v>
      </c>
      <c r="BG25" s="5" t="e">
        <f>'13.Salary statement'!AU25</f>
        <v>#DIV/0!</v>
      </c>
      <c r="BH25" s="5" t="e">
        <f>'13.Salary statement'!AV25</f>
        <v>#DIV/0!</v>
      </c>
      <c r="BI25" s="5" t="e">
        <f>'13.Salary statement'!AW25</f>
        <v>#DIV/0!</v>
      </c>
      <c r="BJ25" s="5" t="e">
        <f>'13.Salary statement'!AX25</f>
        <v>#DIV/0!</v>
      </c>
      <c r="BK25" s="5" t="e">
        <f>'13.Salary statement'!AY25</f>
        <v>#DIV/0!</v>
      </c>
      <c r="BL25" s="5" t="e">
        <f>'13.Salary statement'!AZ25</f>
        <v>#DIV/0!</v>
      </c>
      <c r="BM25" s="5" t="e">
        <f>'13.Salary statement'!BA25</f>
        <v>#DIV/0!</v>
      </c>
      <c r="BN25" s="5" t="e">
        <f>'13.Salary statement'!BB25</f>
        <v>#DIV/0!</v>
      </c>
      <c r="BO25" s="5">
        <f>'13.Salary statement'!BC25</f>
        <v>0</v>
      </c>
      <c r="BP25" s="5">
        <f>'13.Salary statement'!BD25</f>
        <v>0</v>
      </c>
      <c r="BQ25" s="5" t="e">
        <f>'13.Salary statement'!BE25</f>
        <v>#DIV/0!</v>
      </c>
      <c r="BR25" s="5">
        <f>'13.Salary statement'!V25</f>
        <v>0</v>
      </c>
      <c r="BS25" s="5"/>
    </row>
    <row r="26" spans="1:71" s="26" customFormat="1" ht="19.5" customHeight="1">
      <c r="A26" s="3">
        <f t="shared" si="65"/>
        <v>10</v>
      </c>
      <c r="B26" s="20">
        <f>'13.Salary statement'!B26</f>
        <v>0</v>
      </c>
      <c r="C26" s="40">
        <f>'13.Salary statement'!C26</f>
        <v>0</v>
      </c>
      <c r="D26" s="22">
        <f>'13.Salary statement'!D26</f>
        <v>0</v>
      </c>
      <c r="E26" s="22">
        <f>'13.Salary statement'!E26</f>
        <v>0</v>
      </c>
      <c r="F26" s="22">
        <f>'02.Personal Details'!L25</f>
        <v>0</v>
      </c>
      <c r="G26" s="22">
        <f>'02.Personal Details'!N25</f>
        <v>0</v>
      </c>
      <c r="H26" s="22">
        <f>'02.Personal Details'!O25</f>
        <v>0</v>
      </c>
      <c r="I26" s="22">
        <f>'02.Personal Details'!P25</f>
        <v>0</v>
      </c>
      <c r="J26" s="22">
        <f>'02.Personal Details'!Q25</f>
        <v>0</v>
      </c>
      <c r="K26" s="22">
        <f>'02.Personal Details'!T25</f>
        <v>0</v>
      </c>
      <c r="L26" s="22">
        <f>'02.Personal Details'!U25</f>
        <v>0</v>
      </c>
      <c r="M26" s="22">
        <f>'02.Personal Details'!R25</f>
        <v>0</v>
      </c>
      <c r="N26" s="22">
        <f>'02.Personal Details'!S25</f>
        <v>0</v>
      </c>
      <c r="O26" s="22">
        <f>'02.Personal Details'!F25</f>
        <v>0</v>
      </c>
      <c r="P26" s="22">
        <f>'02.Personal Details'!V25</f>
        <v>0</v>
      </c>
      <c r="Q26" s="22">
        <f>'02.Personal Details'!W25</f>
        <v>0</v>
      </c>
      <c r="R26" s="22">
        <f>'02.Personal Details'!X25</f>
        <v>0</v>
      </c>
      <c r="S26" s="22">
        <f>'02.Personal Details'!Z25</f>
        <v>0</v>
      </c>
      <c r="T26" s="22">
        <f>'02.Personal Details'!AB25</f>
        <v>0</v>
      </c>
      <c r="U26" s="22">
        <f>'02.Personal Details'!AG25</f>
        <v>0</v>
      </c>
      <c r="V26" s="22">
        <f>'02.Personal Details'!AH25</f>
        <v>0</v>
      </c>
      <c r="W26" s="8">
        <f>'13.Salary statement'!M26</f>
        <v>0</v>
      </c>
      <c r="X26" s="8">
        <f>'13.Salary statement'!N26</f>
        <v>0</v>
      </c>
      <c r="Y26" s="8">
        <f>'13.Salary statement'!O26</f>
        <v>0</v>
      </c>
      <c r="Z26" s="8">
        <f>'13.Salary statement'!P26</f>
        <v>0</v>
      </c>
      <c r="AA26" s="8">
        <f>'13.Salary statement'!Q26</f>
        <v>0</v>
      </c>
      <c r="AB26" s="8">
        <f>'13.Salary statement'!R26</f>
        <v>0</v>
      </c>
      <c r="AC26" s="8">
        <f>'13.Salary statement'!S26</f>
        <v>0</v>
      </c>
      <c r="AD26" s="8">
        <f>'13.Salary statement'!T26</f>
        <v>0</v>
      </c>
      <c r="AE26" s="8">
        <f>'13.Salary statement'!U26</f>
        <v>0</v>
      </c>
      <c r="AF26" s="8">
        <f>'13.Salary statement'!V26</f>
        <v>0</v>
      </c>
      <c r="AG26" s="7">
        <f>'13.Salary statement'!W26</f>
        <v>0</v>
      </c>
      <c r="AH26" s="7">
        <f>'13.Salary statement'!Y26</f>
        <v>0</v>
      </c>
      <c r="AI26" s="7">
        <f>'04.Leaves'!K26</f>
        <v>33</v>
      </c>
      <c r="AJ26" s="7">
        <f>'04.Leaves'!Q26</f>
        <v>0</v>
      </c>
      <c r="AK26" s="29">
        <f>'04.Leaves'!R26</f>
        <v>33</v>
      </c>
      <c r="AL26" s="5" t="e">
        <f>'13.Salary statement'!Z26</f>
        <v>#DIV/0!</v>
      </c>
      <c r="AM26" s="5">
        <f>'13.Salary statement'!AA26</f>
        <v>0</v>
      </c>
      <c r="AN26" s="5" t="e">
        <f>'13.Salary statement'!AB26</f>
        <v>#DIV/0!</v>
      </c>
      <c r="AO26" s="5">
        <f>'13.Salary statement'!AC26</f>
        <v>0</v>
      </c>
      <c r="AP26" s="5" t="e">
        <f>'13.Salary statement'!AD26</f>
        <v>#DIV/0!</v>
      </c>
      <c r="AQ26" s="5">
        <f>'13.Salary statement'!AE26</f>
        <v>0</v>
      </c>
      <c r="AR26" s="5" t="e">
        <f>'13.Salary statement'!AF26</f>
        <v>#DIV/0!</v>
      </c>
      <c r="AS26" s="5">
        <f>'13.Salary statement'!AG26</f>
        <v>0</v>
      </c>
      <c r="AT26" s="5" t="e">
        <f>'13.Salary statement'!AH26</f>
        <v>#DIV/0!</v>
      </c>
      <c r="AU26" s="5">
        <f>'13.Salary statement'!AI26</f>
        <v>0</v>
      </c>
      <c r="AV26" s="5" t="e">
        <f>'13.Salary statement'!AJ26</f>
        <v>#DIV/0!</v>
      </c>
      <c r="AW26" s="5" t="e">
        <f>'13.Salary statement'!AK26</f>
        <v>#DIV/0!</v>
      </c>
      <c r="AX26" s="5" t="e">
        <f>'13.Salary statement'!AL26</f>
        <v>#DIV/0!</v>
      </c>
      <c r="AY26" s="5" t="e">
        <f>'13.Salary statement'!AM26</f>
        <v>#DIV/0!</v>
      </c>
      <c r="AZ26" s="5" t="e">
        <f>'13.Salary statement'!AN26</f>
        <v>#DIV/0!</v>
      </c>
      <c r="BA26" s="5" t="e">
        <f>'13.Salary statement'!AO26</f>
        <v>#DIV/0!</v>
      </c>
      <c r="BB26" s="5">
        <f>'13.Salary statement'!AP26</f>
        <v>0</v>
      </c>
      <c r="BC26" s="5">
        <f>'13.Salary statement'!AQ26</f>
        <v>0</v>
      </c>
      <c r="BD26" s="5">
        <f>'13.Salary statement'!AR26</f>
        <v>0</v>
      </c>
      <c r="BE26" s="5">
        <f>'13.Salary statement'!AS26</f>
        <v>0</v>
      </c>
      <c r="BF26" s="5" t="e">
        <f>'13.Salary statement'!AT26</f>
        <v>#DIV/0!</v>
      </c>
      <c r="BG26" s="5" t="e">
        <f>'13.Salary statement'!AU26</f>
        <v>#DIV/0!</v>
      </c>
      <c r="BH26" s="5" t="e">
        <f>'13.Salary statement'!AV26</f>
        <v>#DIV/0!</v>
      </c>
      <c r="BI26" s="5" t="e">
        <f>'13.Salary statement'!AW26</f>
        <v>#DIV/0!</v>
      </c>
      <c r="BJ26" s="5" t="e">
        <f>'13.Salary statement'!AX26</f>
        <v>#DIV/0!</v>
      </c>
      <c r="BK26" s="5" t="e">
        <f>'13.Salary statement'!AY26</f>
        <v>#DIV/0!</v>
      </c>
      <c r="BL26" s="5" t="e">
        <f>'13.Salary statement'!AZ26</f>
        <v>#DIV/0!</v>
      </c>
      <c r="BM26" s="5" t="e">
        <f>'13.Salary statement'!BA26</f>
        <v>#DIV/0!</v>
      </c>
      <c r="BN26" s="5" t="e">
        <f>'13.Salary statement'!BB26</f>
        <v>#DIV/0!</v>
      </c>
      <c r="BO26" s="5">
        <f>'13.Salary statement'!BC26</f>
        <v>0</v>
      </c>
      <c r="BP26" s="5">
        <f>'13.Salary statement'!BD26</f>
        <v>0</v>
      </c>
      <c r="BQ26" s="5" t="e">
        <f>'13.Salary statement'!BE26</f>
        <v>#DIV/0!</v>
      </c>
      <c r="BR26" s="5">
        <f>'13.Salary statement'!V26</f>
        <v>0</v>
      </c>
      <c r="BS26" s="5"/>
    </row>
    <row r="27" spans="1:71">
      <c r="A27" s="3">
        <f t="shared" si="65"/>
        <v>11</v>
      </c>
      <c r="B27" s="20">
        <f>'13.Salary statement'!B27</f>
        <v>0</v>
      </c>
      <c r="C27" s="40">
        <f>'13.Salary statement'!C27</f>
        <v>0</v>
      </c>
      <c r="D27" s="22">
        <f>'13.Salary statement'!D27</f>
        <v>0</v>
      </c>
      <c r="E27" s="22">
        <f>'13.Salary statement'!E27</f>
        <v>0</v>
      </c>
      <c r="F27" s="22">
        <f>'02.Personal Details'!L26</f>
        <v>0</v>
      </c>
      <c r="G27" s="22">
        <f>'02.Personal Details'!N26</f>
        <v>0</v>
      </c>
      <c r="H27" s="22">
        <f>'02.Personal Details'!O26</f>
        <v>0</v>
      </c>
      <c r="I27" s="22">
        <f>'02.Personal Details'!P26</f>
        <v>0</v>
      </c>
      <c r="J27" s="22">
        <f>'02.Personal Details'!Q26</f>
        <v>0</v>
      </c>
      <c r="K27" s="22">
        <f>'02.Personal Details'!T26</f>
        <v>0</v>
      </c>
      <c r="L27" s="22">
        <f>'02.Personal Details'!U26</f>
        <v>0</v>
      </c>
      <c r="M27" s="22">
        <f>'02.Personal Details'!R26</f>
        <v>0</v>
      </c>
      <c r="N27" s="22">
        <f>'02.Personal Details'!S26</f>
        <v>0</v>
      </c>
      <c r="O27" s="22">
        <f>'02.Personal Details'!F26</f>
        <v>0</v>
      </c>
      <c r="P27" s="22">
        <f>'02.Personal Details'!V26</f>
        <v>0</v>
      </c>
      <c r="Q27" s="22">
        <f>'02.Personal Details'!W26</f>
        <v>0</v>
      </c>
      <c r="R27" s="22">
        <f>'02.Personal Details'!X26</f>
        <v>0</v>
      </c>
      <c r="S27" s="22">
        <f>'02.Personal Details'!Z26</f>
        <v>0</v>
      </c>
      <c r="T27" s="22">
        <f>'02.Personal Details'!AB26</f>
        <v>0</v>
      </c>
      <c r="U27" s="22">
        <f>'02.Personal Details'!AG26</f>
        <v>0</v>
      </c>
      <c r="V27" s="22">
        <f>'02.Personal Details'!AH26</f>
        <v>0</v>
      </c>
      <c r="W27" s="8">
        <f>'13.Salary statement'!M27</f>
        <v>0</v>
      </c>
      <c r="X27" s="8">
        <f>'13.Salary statement'!N27</f>
        <v>0</v>
      </c>
      <c r="Y27" s="8">
        <f>'13.Salary statement'!O27</f>
        <v>0</v>
      </c>
      <c r="Z27" s="8">
        <f>'13.Salary statement'!P27</f>
        <v>0</v>
      </c>
      <c r="AA27" s="8">
        <f>'13.Salary statement'!Q27</f>
        <v>0</v>
      </c>
      <c r="AB27" s="8">
        <f>'13.Salary statement'!R27</f>
        <v>0</v>
      </c>
      <c r="AC27" s="8">
        <f>'13.Salary statement'!S27</f>
        <v>0</v>
      </c>
      <c r="AD27" s="8">
        <f>'13.Salary statement'!T27</f>
        <v>0</v>
      </c>
      <c r="AE27" s="8">
        <f>'13.Salary statement'!U27</f>
        <v>0</v>
      </c>
      <c r="AF27" s="8">
        <f>'13.Salary statement'!V27</f>
        <v>0</v>
      </c>
      <c r="AG27" s="7">
        <f>'13.Salary statement'!W27</f>
        <v>0</v>
      </c>
      <c r="AH27" s="7">
        <f>'13.Salary statement'!Y27</f>
        <v>0</v>
      </c>
      <c r="AI27" s="7">
        <f>'04.Leaves'!K27</f>
        <v>33</v>
      </c>
      <c r="AJ27" s="7">
        <f>'04.Leaves'!Q27</f>
        <v>0</v>
      </c>
      <c r="AK27" s="29">
        <f>'04.Leaves'!R27</f>
        <v>33</v>
      </c>
      <c r="AL27" s="5" t="e">
        <f>'13.Salary statement'!Z27</f>
        <v>#DIV/0!</v>
      </c>
      <c r="AM27" s="5">
        <f>'13.Salary statement'!AA27</f>
        <v>0</v>
      </c>
      <c r="AN27" s="5" t="e">
        <f>'13.Salary statement'!AB27</f>
        <v>#DIV/0!</v>
      </c>
      <c r="AO27" s="5">
        <f>'13.Salary statement'!AC27</f>
        <v>0</v>
      </c>
      <c r="AP27" s="5" t="e">
        <f>'13.Salary statement'!AD27</f>
        <v>#DIV/0!</v>
      </c>
      <c r="AQ27" s="5">
        <f>'13.Salary statement'!AE27</f>
        <v>0</v>
      </c>
      <c r="AR27" s="5" t="e">
        <f>'13.Salary statement'!AF27</f>
        <v>#DIV/0!</v>
      </c>
      <c r="AS27" s="5">
        <f>'13.Salary statement'!AG27</f>
        <v>0</v>
      </c>
      <c r="AT27" s="5" t="e">
        <f>'13.Salary statement'!AH27</f>
        <v>#DIV/0!</v>
      </c>
      <c r="AU27" s="5">
        <f>'13.Salary statement'!AI27</f>
        <v>0</v>
      </c>
      <c r="AV27" s="5" t="e">
        <f>'13.Salary statement'!AJ27</f>
        <v>#DIV/0!</v>
      </c>
      <c r="AW27" s="5" t="e">
        <f>'13.Salary statement'!AK27</f>
        <v>#DIV/0!</v>
      </c>
      <c r="AX27" s="5" t="e">
        <f>'13.Salary statement'!AL27</f>
        <v>#DIV/0!</v>
      </c>
      <c r="AY27" s="5" t="e">
        <f>'13.Salary statement'!AM27</f>
        <v>#DIV/0!</v>
      </c>
      <c r="AZ27" s="5" t="e">
        <f>'13.Salary statement'!AN27</f>
        <v>#DIV/0!</v>
      </c>
      <c r="BA27" s="5" t="e">
        <f>'13.Salary statement'!AO27</f>
        <v>#DIV/0!</v>
      </c>
      <c r="BB27" s="5">
        <f>'13.Salary statement'!AP27</f>
        <v>0</v>
      </c>
      <c r="BC27" s="5">
        <f>'13.Salary statement'!AQ27</f>
        <v>0</v>
      </c>
      <c r="BD27" s="5">
        <f>'13.Salary statement'!AR27</f>
        <v>0</v>
      </c>
      <c r="BE27" s="5">
        <f>'13.Salary statement'!AS27</f>
        <v>0</v>
      </c>
      <c r="BF27" s="5" t="e">
        <f>'13.Salary statement'!AT27</f>
        <v>#DIV/0!</v>
      </c>
      <c r="BG27" s="5" t="e">
        <f>'13.Salary statement'!AU27</f>
        <v>#DIV/0!</v>
      </c>
      <c r="BH27" s="5" t="e">
        <f>'13.Salary statement'!AV27</f>
        <v>#DIV/0!</v>
      </c>
      <c r="BI27" s="5" t="e">
        <f>'13.Salary statement'!AW27</f>
        <v>#DIV/0!</v>
      </c>
      <c r="BJ27" s="5" t="e">
        <f>'13.Salary statement'!AX27</f>
        <v>#DIV/0!</v>
      </c>
      <c r="BK27" s="5" t="e">
        <f>'13.Salary statement'!AY27</f>
        <v>#DIV/0!</v>
      </c>
      <c r="BL27" s="5" t="e">
        <f>'13.Salary statement'!AZ27</f>
        <v>#DIV/0!</v>
      </c>
      <c r="BM27" s="5" t="e">
        <f>'13.Salary statement'!BA27</f>
        <v>#DIV/0!</v>
      </c>
      <c r="BN27" s="5" t="e">
        <f>'13.Salary statement'!BB27</f>
        <v>#DIV/0!</v>
      </c>
      <c r="BO27" s="5">
        <f>'13.Salary statement'!BC27</f>
        <v>0</v>
      </c>
      <c r="BP27" s="5">
        <f>'13.Salary statement'!BD27</f>
        <v>0</v>
      </c>
      <c r="BQ27" s="5" t="e">
        <f>'13.Salary statement'!BE27</f>
        <v>#DIV/0!</v>
      </c>
      <c r="BR27" s="5">
        <f>'13.Salary statement'!V27</f>
        <v>0</v>
      </c>
      <c r="BS27" s="5"/>
    </row>
    <row r="28" spans="1:71">
      <c r="A28" s="3">
        <f t="shared" si="65"/>
        <v>12</v>
      </c>
      <c r="B28" s="20">
        <f>'13.Salary statement'!B28</f>
        <v>0</v>
      </c>
      <c r="C28" s="40">
        <f>'13.Salary statement'!C28</f>
        <v>0</v>
      </c>
      <c r="D28" s="22">
        <f>'13.Salary statement'!D28</f>
        <v>0</v>
      </c>
      <c r="E28" s="22">
        <f>'13.Salary statement'!E28</f>
        <v>0</v>
      </c>
      <c r="F28" s="22">
        <f>'02.Personal Details'!L27</f>
        <v>0</v>
      </c>
      <c r="G28" s="22">
        <f>'02.Personal Details'!N27</f>
        <v>0</v>
      </c>
      <c r="H28" s="22">
        <f>'02.Personal Details'!O27</f>
        <v>0</v>
      </c>
      <c r="I28" s="22">
        <f>'02.Personal Details'!P27</f>
        <v>0</v>
      </c>
      <c r="J28" s="22">
        <f>'02.Personal Details'!Q27</f>
        <v>0</v>
      </c>
      <c r="K28" s="22">
        <f>'02.Personal Details'!T27</f>
        <v>0</v>
      </c>
      <c r="L28" s="22">
        <f>'02.Personal Details'!U27</f>
        <v>0</v>
      </c>
      <c r="M28" s="22">
        <f>'02.Personal Details'!R27</f>
        <v>0</v>
      </c>
      <c r="N28" s="22">
        <f>'02.Personal Details'!S27</f>
        <v>0</v>
      </c>
      <c r="O28" s="22">
        <f>'02.Personal Details'!F27</f>
        <v>0</v>
      </c>
      <c r="P28" s="22">
        <f>'02.Personal Details'!V27</f>
        <v>0</v>
      </c>
      <c r="Q28" s="22">
        <f>'02.Personal Details'!W27</f>
        <v>0</v>
      </c>
      <c r="R28" s="22">
        <f>'02.Personal Details'!X27</f>
        <v>0</v>
      </c>
      <c r="S28" s="22">
        <f>'02.Personal Details'!Z27</f>
        <v>0</v>
      </c>
      <c r="T28" s="22">
        <f>'02.Personal Details'!AB27</f>
        <v>0</v>
      </c>
      <c r="U28" s="22">
        <f>'02.Personal Details'!AG27</f>
        <v>0</v>
      </c>
      <c r="V28" s="22">
        <f>'02.Personal Details'!AH27</f>
        <v>0</v>
      </c>
      <c r="W28" s="8">
        <f>'13.Salary statement'!M28</f>
        <v>0</v>
      </c>
      <c r="X28" s="8">
        <f>'13.Salary statement'!N28</f>
        <v>0</v>
      </c>
      <c r="Y28" s="8">
        <f>'13.Salary statement'!O28</f>
        <v>0</v>
      </c>
      <c r="Z28" s="8">
        <f>'13.Salary statement'!P28</f>
        <v>0</v>
      </c>
      <c r="AA28" s="8">
        <f>'13.Salary statement'!Q28</f>
        <v>0</v>
      </c>
      <c r="AB28" s="8">
        <f>'13.Salary statement'!R28</f>
        <v>0</v>
      </c>
      <c r="AC28" s="8">
        <f>'13.Salary statement'!S28</f>
        <v>0</v>
      </c>
      <c r="AD28" s="8">
        <f>'13.Salary statement'!T28</f>
        <v>0</v>
      </c>
      <c r="AE28" s="8">
        <f>'13.Salary statement'!U28</f>
        <v>0</v>
      </c>
      <c r="AF28" s="8">
        <f>'13.Salary statement'!V28</f>
        <v>0</v>
      </c>
      <c r="AG28" s="7">
        <f>'13.Salary statement'!W28</f>
        <v>0</v>
      </c>
      <c r="AH28" s="7">
        <f>'13.Salary statement'!Y28</f>
        <v>0</v>
      </c>
      <c r="AI28" s="7">
        <f>'04.Leaves'!K28</f>
        <v>33</v>
      </c>
      <c r="AJ28" s="7">
        <f>'04.Leaves'!Q28</f>
        <v>0</v>
      </c>
      <c r="AK28" s="29">
        <f>'04.Leaves'!R28</f>
        <v>33</v>
      </c>
      <c r="AL28" s="5" t="e">
        <f>'13.Salary statement'!Z28</f>
        <v>#DIV/0!</v>
      </c>
      <c r="AM28" s="5">
        <f>'13.Salary statement'!AA28</f>
        <v>0</v>
      </c>
      <c r="AN28" s="5" t="e">
        <f>'13.Salary statement'!AB28</f>
        <v>#DIV/0!</v>
      </c>
      <c r="AO28" s="5">
        <f>'13.Salary statement'!AC28</f>
        <v>0</v>
      </c>
      <c r="AP28" s="5" t="e">
        <f>'13.Salary statement'!AD28</f>
        <v>#DIV/0!</v>
      </c>
      <c r="AQ28" s="5">
        <f>'13.Salary statement'!AE28</f>
        <v>0</v>
      </c>
      <c r="AR28" s="5" t="e">
        <f>'13.Salary statement'!AF28</f>
        <v>#DIV/0!</v>
      </c>
      <c r="AS28" s="5">
        <f>'13.Salary statement'!AG28</f>
        <v>0</v>
      </c>
      <c r="AT28" s="5" t="e">
        <f>'13.Salary statement'!AH28</f>
        <v>#DIV/0!</v>
      </c>
      <c r="AU28" s="5">
        <f>'13.Salary statement'!AI28</f>
        <v>0</v>
      </c>
      <c r="AV28" s="5" t="e">
        <f>'13.Salary statement'!AJ28</f>
        <v>#DIV/0!</v>
      </c>
      <c r="AW28" s="5" t="e">
        <f>'13.Salary statement'!AK28</f>
        <v>#DIV/0!</v>
      </c>
      <c r="AX28" s="5" t="e">
        <f>'13.Salary statement'!AL28</f>
        <v>#DIV/0!</v>
      </c>
      <c r="AY28" s="5" t="e">
        <f>'13.Salary statement'!AM28</f>
        <v>#DIV/0!</v>
      </c>
      <c r="AZ28" s="5" t="e">
        <f>'13.Salary statement'!AN28</f>
        <v>#DIV/0!</v>
      </c>
      <c r="BA28" s="5" t="e">
        <f>'13.Salary statement'!AO28</f>
        <v>#DIV/0!</v>
      </c>
      <c r="BB28" s="5">
        <f>'13.Salary statement'!AP28</f>
        <v>0</v>
      </c>
      <c r="BC28" s="5">
        <f>'13.Salary statement'!AQ28</f>
        <v>0</v>
      </c>
      <c r="BD28" s="5">
        <f>'13.Salary statement'!AR28</f>
        <v>0</v>
      </c>
      <c r="BE28" s="5">
        <f>'13.Salary statement'!AS28</f>
        <v>0</v>
      </c>
      <c r="BF28" s="5" t="e">
        <f>'13.Salary statement'!AT28</f>
        <v>#DIV/0!</v>
      </c>
      <c r="BG28" s="5" t="e">
        <f>'13.Salary statement'!AU28</f>
        <v>#DIV/0!</v>
      </c>
      <c r="BH28" s="5" t="e">
        <f>'13.Salary statement'!AV28</f>
        <v>#DIV/0!</v>
      </c>
      <c r="BI28" s="5" t="e">
        <f>'13.Salary statement'!AW28</f>
        <v>#DIV/0!</v>
      </c>
      <c r="BJ28" s="5" t="e">
        <f>'13.Salary statement'!AX28</f>
        <v>#DIV/0!</v>
      </c>
      <c r="BK28" s="5" t="e">
        <f>'13.Salary statement'!AY28</f>
        <v>#DIV/0!</v>
      </c>
      <c r="BL28" s="5" t="e">
        <f>'13.Salary statement'!AZ28</f>
        <v>#DIV/0!</v>
      </c>
      <c r="BM28" s="5" t="e">
        <f>'13.Salary statement'!BA28</f>
        <v>#DIV/0!</v>
      </c>
      <c r="BN28" s="5" t="e">
        <f>'13.Salary statement'!BB28</f>
        <v>#DIV/0!</v>
      </c>
      <c r="BO28" s="5">
        <f>'13.Salary statement'!BC28</f>
        <v>0</v>
      </c>
      <c r="BP28" s="5">
        <f>'13.Salary statement'!BD28</f>
        <v>0</v>
      </c>
      <c r="BQ28" s="5" t="e">
        <f>'13.Salary statement'!BE28</f>
        <v>#DIV/0!</v>
      </c>
      <c r="BR28" s="5">
        <f>'13.Salary statement'!V28</f>
        <v>0</v>
      </c>
      <c r="BS28" s="5"/>
    </row>
    <row r="29" spans="1:71">
      <c r="A29" s="3">
        <f t="shared" si="65"/>
        <v>13</v>
      </c>
      <c r="B29" s="20">
        <f>'13.Salary statement'!B29</f>
        <v>0</v>
      </c>
      <c r="C29" s="40">
        <f>'13.Salary statement'!C29</f>
        <v>0</v>
      </c>
      <c r="D29" s="22">
        <f>'13.Salary statement'!D29</f>
        <v>0</v>
      </c>
      <c r="E29" s="22">
        <f>'13.Salary statement'!E29</f>
        <v>0</v>
      </c>
      <c r="F29" s="22">
        <f>'02.Personal Details'!L28</f>
        <v>0</v>
      </c>
      <c r="G29" s="22">
        <f>'02.Personal Details'!N28</f>
        <v>0</v>
      </c>
      <c r="H29" s="22">
        <f>'02.Personal Details'!O28</f>
        <v>0</v>
      </c>
      <c r="I29" s="22">
        <f>'02.Personal Details'!P28</f>
        <v>0</v>
      </c>
      <c r="J29" s="22">
        <f>'02.Personal Details'!Q28</f>
        <v>0</v>
      </c>
      <c r="K29" s="22">
        <f>'02.Personal Details'!T28</f>
        <v>0</v>
      </c>
      <c r="L29" s="22">
        <f>'02.Personal Details'!U28</f>
        <v>0</v>
      </c>
      <c r="M29" s="22">
        <f>'02.Personal Details'!R28</f>
        <v>0</v>
      </c>
      <c r="N29" s="22">
        <f>'02.Personal Details'!S28</f>
        <v>0</v>
      </c>
      <c r="O29" s="22">
        <f>'02.Personal Details'!F28</f>
        <v>0</v>
      </c>
      <c r="P29" s="22">
        <f>'02.Personal Details'!V28</f>
        <v>0</v>
      </c>
      <c r="Q29" s="22">
        <f>'02.Personal Details'!W28</f>
        <v>0</v>
      </c>
      <c r="R29" s="22">
        <f>'02.Personal Details'!X28</f>
        <v>0</v>
      </c>
      <c r="S29" s="22">
        <f>'02.Personal Details'!Z28</f>
        <v>0</v>
      </c>
      <c r="T29" s="22">
        <f>'02.Personal Details'!AB28</f>
        <v>0</v>
      </c>
      <c r="U29" s="22">
        <f>'02.Personal Details'!AG28</f>
        <v>0</v>
      </c>
      <c r="V29" s="22">
        <f>'02.Personal Details'!AH28</f>
        <v>0</v>
      </c>
      <c r="W29" s="8">
        <f>'13.Salary statement'!M29</f>
        <v>0</v>
      </c>
      <c r="X29" s="8">
        <f>'13.Salary statement'!N29</f>
        <v>0</v>
      </c>
      <c r="Y29" s="8">
        <f>'13.Salary statement'!O29</f>
        <v>0</v>
      </c>
      <c r="Z29" s="8">
        <f>'13.Salary statement'!P29</f>
        <v>0</v>
      </c>
      <c r="AA29" s="8">
        <f>'13.Salary statement'!Q29</f>
        <v>0</v>
      </c>
      <c r="AB29" s="8">
        <f>'13.Salary statement'!R29</f>
        <v>0</v>
      </c>
      <c r="AC29" s="8">
        <f>'13.Salary statement'!S29</f>
        <v>0</v>
      </c>
      <c r="AD29" s="8">
        <f>'13.Salary statement'!T29</f>
        <v>0</v>
      </c>
      <c r="AE29" s="8">
        <f>'13.Salary statement'!U29</f>
        <v>0</v>
      </c>
      <c r="AF29" s="8">
        <f>'13.Salary statement'!V29</f>
        <v>0</v>
      </c>
      <c r="AG29" s="7">
        <f>'13.Salary statement'!W29</f>
        <v>0</v>
      </c>
      <c r="AH29" s="7">
        <f>'13.Salary statement'!Y29</f>
        <v>0</v>
      </c>
      <c r="AI29" s="7">
        <f>'04.Leaves'!K29</f>
        <v>33</v>
      </c>
      <c r="AJ29" s="7">
        <f>'04.Leaves'!Q29</f>
        <v>0</v>
      </c>
      <c r="AK29" s="29">
        <f>'04.Leaves'!R29</f>
        <v>33</v>
      </c>
      <c r="AL29" s="5" t="e">
        <f>'13.Salary statement'!Z29</f>
        <v>#DIV/0!</v>
      </c>
      <c r="AM29" s="5">
        <f>'13.Salary statement'!AA29</f>
        <v>0</v>
      </c>
      <c r="AN29" s="5" t="e">
        <f>'13.Salary statement'!AB29</f>
        <v>#DIV/0!</v>
      </c>
      <c r="AO29" s="5">
        <f>'13.Salary statement'!AC29</f>
        <v>0</v>
      </c>
      <c r="AP29" s="5" t="e">
        <f>'13.Salary statement'!AD29</f>
        <v>#DIV/0!</v>
      </c>
      <c r="AQ29" s="5">
        <f>'13.Salary statement'!AE29</f>
        <v>0</v>
      </c>
      <c r="AR29" s="5" t="e">
        <f>'13.Salary statement'!AF29</f>
        <v>#DIV/0!</v>
      </c>
      <c r="AS29" s="5">
        <f>'13.Salary statement'!AG29</f>
        <v>0</v>
      </c>
      <c r="AT29" s="5" t="e">
        <f>'13.Salary statement'!AH29</f>
        <v>#DIV/0!</v>
      </c>
      <c r="AU29" s="5">
        <f>'13.Salary statement'!AI29</f>
        <v>0</v>
      </c>
      <c r="AV29" s="5" t="e">
        <f>'13.Salary statement'!AJ29</f>
        <v>#DIV/0!</v>
      </c>
      <c r="AW29" s="5" t="e">
        <f>'13.Salary statement'!AK29</f>
        <v>#DIV/0!</v>
      </c>
      <c r="AX29" s="5" t="e">
        <f>'13.Salary statement'!AL29</f>
        <v>#DIV/0!</v>
      </c>
      <c r="AY29" s="5" t="e">
        <f>'13.Salary statement'!AM29</f>
        <v>#DIV/0!</v>
      </c>
      <c r="AZ29" s="5" t="e">
        <f>'13.Salary statement'!AN29</f>
        <v>#DIV/0!</v>
      </c>
      <c r="BA29" s="5" t="e">
        <f>'13.Salary statement'!AO29</f>
        <v>#DIV/0!</v>
      </c>
      <c r="BB29" s="5">
        <f>'13.Salary statement'!AP29</f>
        <v>0</v>
      </c>
      <c r="BC29" s="5">
        <f>'13.Salary statement'!AQ29</f>
        <v>0</v>
      </c>
      <c r="BD29" s="5">
        <f>'13.Salary statement'!AR29</f>
        <v>0</v>
      </c>
      <c r="BE29" s="5">
        <f>'13.Salary statement'!AS29</f>
        <v>0</v>
      </c>
      <c r="BF29" s="5" t="e">
        <f>'13.Salary statement'!AT29</f>
        <v>#DIV/0!</v>
      </c>
      <c r="BG29" s="5" t="e">
        <f>'13.Salary statement'!AU29</f>
        <v>#DIV/0!</v>
      </c>
      <c r="BH29" s="5" t="e">
        <f>'13.Salary statement'!AV29</f>
        <v>#DIV/0!</v>
      </c>
      <c r="BI29" s="5" t="e">
        <f>'13.Salary statement'!AW29</f>
        <v>#DIV/0!</v>
      </c>
      <c r="BJ29" s="5" t="e">
        <f>'13.Salary statement'!AX29</f>
        <v>#DIV/0!</v>
      </c>
      <c r="BK29" s="5" t="e">
        <f>'13.Salary statement'!AY29</f>
        <v>#DIV/0!</v>
      </c>
      <c r="BL29" s="5" t="e">
        <f>'13.Salary statement'!AZ29</f>
        <v>#DIV/0!</v>
      </c>
      <c r="BM29" s="5" t="e">
        <f>'13.Salary statement'!BA29</f>
        <v>#DIV/0!</v>
      </c>
      <c r="BN29" s="5" t="e">
        <f>'13.Salary statement'!BB29</f>
        <v>#DIV/0!</v>
      </c>
      <c r="BO29" s="5">
        <f>'13.Salary statement'!BC29</f>
        <v>0</v>
      </c>
      <c r="BP29" s="5">
        <f>'13.Salary statement'!BD29</f>
        <v>0</v>
      </c>
      <c r="BQ29" s="5" t="e">
        <f>'13.Salary statement'!BE29</f>
        <v>#DIV/0!</v>
      </c>
      <c r="BR29" s="5">
        <f>'13.Salary statement'!V29</f>
        <v>0</v>
      </c>
      <c r="BS29" s="5"/>
    </row>
    <row r="30" spans="1:71">
      <c r="A30" s="3">
        <f t="shared" si="65"/>
        <v>14</v>
      </c>
      <c r="B30" s="20">
        <f>'13.Salary statement'!B30</f>
        <v>0</v>
      </c>
      <c r="C30" s="40">
        <f>'13.Salary statement'!C30</f>
        <v>0</v>
      </c>
      <c r="D30" s="22">
        <f>'13.Salary statement'!D30</f>
        <v>0</v>
      </c>
      <c r="E30" s="22">
        <f>'13.Salary statement'!E30</f>
        <v>0</v>
      </c>
      <c r="F30" s="22">
        <f>'02.Personal Details'!L29</f>
        <v>0</v>
      </c>
      <c r="G30" s="22">
        <f>'02.Personal Details'!N29</f>
        <v>0</v>
      </c>
      <c r="H30" s="22">
        <f>'02.Personal Details'!O29</f>
        <v>0</v>
      </c>
      <c r="I30" s="22">
        <f>'02.Personal Details'!P29</f>
        <v>0</v>
      </c>
      <c r="J30" s="22">
        <f>'02.Personal Details'!Q29</f>
        <v>0</v>
      </c>
      <c r="K30" s="22">
        <f>'02.Personal Details'!T29</f>
        <v>0</v>
      </c>
      <c r="L30" s="22">
        <f>'02.Personal Details'!U29</f>
        <v>0</v>
      </c>
      <c r="M30" s="22">
        <f>'02.Personal Details'!R29</f>
        <v>0</v>
      </c>
      <c r="N30" s="22">
        <f>'02.Personal Details'!S29</f>
        <v>0</v>
      </c>
      <c r="O30" s="22">
        <f>'02.Personal Details'!F29</f>
        <v>0</v>
      </c>
      <c r="P30" s="22">
        <f>'02.Personal Details'!V29</f>
        <v>0</v>
      </c>
      <c r="Q30" s="22">
        <f>'02.Personal Details'!W29</f>
        <v>0</v>
      </c>
      <c r="R30" s="22">
        <f>'02.Personal Details'!X29</f>
        <v>0</v>
      </c>
      <c r="S30" s="22">
        <f>'02.Personal Details'!Z29</f>
        <v>0</v>
      </c>
      <c r="T30" s="22">
        <f>'02.Personal Details'!AB29</f>
        <v>0</v>
      </c>
      <c r="U30" s="22">
        <f>'02.Personal Details'!AG29</f>
        <v>0</v>
      </c>
      <c r="V30" s="22">
        <f>'02.Personal Details'!AH29</f>
        <v>0</v>
      </c>
      <c r="W30" s="8">
        <f>'13.Salary statement'!M30</f>
        <v>0</v>
      </c>
      <c r="X30" s="8">
        <f>'13.Salary statement'!N30</f>
        <v>0</v>
      </c>
      <c r="Y30" s="8">
        <f>'13.Salary statement'!O30</f>
        <v>0</v>
      </c>
      <c r="Z30" s="8">
        <f>'13.Salary statement'!P30</f>
        <v>0</v>
      </c>
      <c r="AA30" s="8">
        <f>'13.Salary statement'!Q30</f>
        <v>0</v>
      </c>
      <c r="AB30" s="8">
        <f>'13.Salary statement'!R30</f>
        <v>0</v>
      </c>
      <c r="AC30" s="8">
        <f>'13.Salary statement'!S30</f>
        <v>0</v>
      </c>
      <c r="AD30" s="8">
        <f>'13.Salary statement'!T30</f>
        <v>0</v>
      </c>
      <c r="AE30" s="8">
        <f>'13.Salary statement'!U30</f>
        <v>0</v>
      </c>
      <c r="AF30" s="8">
        <f>'13.Salary statement'!V30</f>
        <v>0</v>
      </c>
      <c r="AG30" s="7">
        <f>'13.Salary statement'!W30</f>
        <v>0</v>
      </c>
      <c r="AH30" s="7">
        <f>'13.Salary statement'!Y30</f>
        <v>0</v>
      </c>
      <c r="AI30" s="7">
        <f>'04.Leaves'!K30</f>
        <v>33</v>
      </c>
      <c r="AJ30" s="7">
        <f>'04.Leaves'!Q30</f>
        <v>0</v>
      </c>
      <c r="AK30" s="29">
        <f>'04.Leaves'!R30</f>
        <v>33</v>
      </c>
      <c r="AL30" s="5" t="e">
        <f>'13.Salary statement'!Z30</f>
        <v>#DIV/0!</v>
      </c>
      <c r="AM30" s="5">
        <f>'13.Salary statement'!AA30</f>
        <v>0</v>
      </c>
      <c r="AN30" s="5" t="e">
        <f>'13.Salary statement'!AB30</f>
        <v>#DIV/0!</v>
      </c>
      <c r="AO30" s="5">
        <f>'13.Salary statement'!AC30</f>
        <v>0</v>
      </c>
      <c r="AP30" s="5" t="e">
        <f>'13.Salary statement'!AD30</f>
        <v>#DIV/0!</v>
      </c>
      <c r="AQ30" s="5">
        <f>'13.Salary statement'!AE30</f>
        <v>0</v>
      </c>
      <c r="AR30" s="5" t="e">
        <f>'13.Salary statement'!AF30</f>
        <v>#DIV/0!</v>
      </c>
      <c r="AS30" s="5">
        <f>'13.Salary statement'!AG30</f>
        <v>0</v>
      </c>
      <c r="AT30" s="5" t="e">
        <f>'13.Salary statement'!AH30</f>
        <v>#DIV/0!</v>
      </c>
      <c r="AU30" s="5">
        <f>'13.Salary statement'!AI30</f>
        <v>0</v>
      </c>
      <c r="AV30" s="5" t="e">
        <f>'13.Salary statement'!AJ30</f>
        <v>#DIV/0!</v>
      </c>
      <c r="AW30" s="5" t="e">
        <f>'13.Salary statement'!AK30</f>
        <v>#DIV/0!</v>
      </c>
      <c r="AX30" s="5" t="e">
        <f>'13.Salary statement'!AL30</f>
        <v>#DIV/0!</v>
      </c>
      <c r="AY30" s="5" t="e">
        <f>'13.Salary statement'!AM30</f>
        <v>#DIV/0!</v>
      </c>
      <c r="AZ30" s="5" t="e">
        <f>'13.Salary statement'!AN30</f>
        <v>#DIV/0!</v>
      </c>
      <c r="BA30" s="5" t="e">
        <f>'13.Salary statement'!AO30</f>
        <v>#DIV/0!</v>
      </c>
      <c r="BB30" s="5">
        <f>'13.Salary statement'!AP30</f>
        <v>0</v>
      </c>
      <c r="BC30" s="5">
        <f>'13.Salary statement'!AQ30</f>
        <v>0</v>
      </c>
      <c r="BD30" s="5">
        <f>'13.Salary statement'!AR30</f>
        <v>0</v>
      </c>
      <c r="BE30" s="5">
        <f>'13.Salary statement'!AS30</f>
        <v>0</v>
      </c>
      <c r="BF30" s="5" t="e">
        <f>'13.Salary statement'!AT30</f>
        <v>#DIV/0!</v>
      </c>
      <c r="BG30" s="5" t="e">
        <f>'13.Salary statement'!AU30</f>
        <v>#DIV/0!</v>
      </c>
      <c r="BH30" s="5" t="e">
        <f>'13.Salary statement'!AV30</f>
        <v>#DIV/0!</v>
      </c>
      <c r="BI30" s="5" t="e">
        <f>'13.Salary statement'!AW30</f>
        <v>#DIV/0!</v>
      </c>
      <c r="BJ30" s="5" t="e">
        <f>'13.Salary statement'!AX30</f>
        <v>#DIV/0!</v>
      </c>
      <c r="BK30" s="5" t="e">
        <f>'13.Salary statement'!AY30</f>
        <v>#DIV/0!</v>
      </c>
      <c r="BL30" s="5" t="e">
        <f>'13.Salary statement'!AZ30</f>
        <v>#DIV/0!</v>
      </c>
      <c r="BM30" s="5" t="e">
        <f>'13.Salary statement'!BA30</f>
        <v>#DIV/0!</v>
      </c>
      <c r="BN30" s="5" t="e">
        <f>'13.Salary statement'!BB30</f>
        <v>#DIV/0!</v>
      </c>
      <c r="BO30" s="5">
        <f>'13.Salary statement'!BC30</f>
        <v>0</v>
      </c>
      <c r="BP30" s="5">
        <f>'13.Salary statement'!BD30</f>
        <v>0</v>
      </c>
      <c r="BQ30" s="5" t="e">
        <f>'13.Salary statement'!BE30</f>
        <v>#DIV/0!</v>
      </c>
      <c r="BR30" s="5">
        <f>'13.Salary statement'!V30</f>
        <v>0</v>
      </c>
      <c r="BS30" s="5"/>
    </row>
    <row r="31" spans="1:71">
      <c r="A31" s="3">
        <f t="shared" si="65"/>
        <v>15</v>
      </c>
      <c r="B31" s="20">
        <f>'13.Salary statement'!B31</f>
        <v>0</v>
      </c>
      <c r="C31" s="40">
        <f>'13.Salary statement'!C31</f>
        <v>0</v>
      </c>
      <c r="D31" s="22">
        <f>'13.Salary statement'!D31</f>
        <v>0</v>
      </c>
      <c r="E31" s="22">
        <f>'13.Salary statement'!E31</f>
        <v>0</v>
      </c>
      <c r="F31" s="22">
        <f>'02.Personal Details'!L30</f>
        <v>0</v>
      </c>
      <c r="G31" s="22">
        <f>'02.Personal Details'!N30</f>
        <v>0</v>
      </c>
      <c r="H31" s="22">
        <f>'02.Personal Details'!O30</f>
        <v>0</v>
      </c>
      <c r="I31" s="22">
        <f>'02.Personal Details'!P30</f>
        <v>0</v>
      </c>
      <c r="J31" s="22">
        <f>'02.Personal Details'!Q30</f>
        <v>0</v>
      </c>
      <c r="K31" s="22">
        <f>'02.Personal Details'!T30</f>
        <v>0</v>
      </c>
      <c r="L31" s="22">
        <f>'02.Personal Details'!U30</f>
        <v>0</v>
      </c>
      <c r="M31" s="22">
        <f>'02.Personal Details'!R30</f>
        <v>0</v>
      </c>
      <c r="N31" s="22">
        <f>'02.Personal Details'!S30</f>
        <v>0</v>
      </c>
      <c r="O31" s="22">
        <f>'02.Personal Details'!F30</f>
        <v>0</v>
      </c>
      <c r="P31" s="22">
        <f>'02.Personal Details'!V30</f>
        <v>0</v>
      </c>
      <c r="Q31" s="22">
        <f>'02.Personal Details'!W30</f>
        <v>0</v>
      </c>
      <c r="R31" s="22">
        <f>'02.Personal Details'!X30</f>
        <v>0</v>
      </c>
      <c r="S31" s="22">
        <f>'02.Personal Details'!Z30</f>
        <v>0</v>
      </c>
      <c r="T31" s="22">
        <f>'02.Personal Details'!AB30</f>
        <v>0</v>
      </c>
      <c r="U31" s="22">
        <f>'02.Personal Details'!AG30</f>
        <v>0</v>
      </c>
      <c r="V31" s="22">
        <f>'02.Personal Details'!AH30</f>
        <v>0</v>
      </c>
      <c r="W31" s="8">
        <f>'13.Salary statement'!M31</f>
        <v>0</v>
      </c>
      <c r="X31" s="8">
        <f>'13.Salary statement'!N31</f>
        <v>0</v>
      </c>
      <c r="Y31" s="8">
        <f>'13.Salary statement'!O31</f>
        <v>0</v>
      </c>
      <c r="Z31" s="8">
        <f>'13.Salary statement'!P31</f>
        <v>0</v>
      </c>
      <c r="AA31" s="8">
        <f>'13.Salary statement'!Q31</f>
        <v>0</v>
      </c>
      <c r="AB31" s="8">
        <f>'13.Salary statement'!R31</f>
        <v>0</v>
      </c>
      <c r="AC31" s="8">
        <f>'13.Salary statement'!S31</f>
        <v>0</v>
      </c>
      <c r="AD31" s="8">
        <f>'13.Salary statement'!T31</f>
        <v>0</v>
      </c>
      <c r="AE31" s="8">
        <f>'13.Salary statement'!U31</f>
        <v>0</v>
      </c>
      <c r="AF31" s="8">
        <f>'13.Salary statement'!V31</f>
        <v>0</v>
      </c>
      <c r="AG31" s="7">
        <f>'13.Salary statement'!W31</f>
        <v>0</v>
      </c>
      <c r="AH31" s="7">
        <f>'13.Salary statement'!Y31</f>
        <v>0</v>
      </c>
      <c r="AI31" s="7">
        <f>'04.Leaves'!K31</f>
        <v>33</v>
      </c>
      <c r="AJ31" s="7">
        <f>'04.Leaves'!Q31</f>
        <v>0</v>
      </c>
      <c r="AK31" s="29">
        <f>'04.Leaves'!R31</f>
        <v>33</v>
      </c>
      <c r="AL31" s="5" t="e">
        <f>'13.Salary statement'!Z31</f>
        <v>#DIV/0!</v>
      </c>
      <c r="AM31" s="5">
        <f>'13.Salary statement'!AA31</f>
        <v>0</v>
      </c>
      <c r="AN31" s="5" t="e">
        <f>'13.Salary statement'!AB31</f>
        <v>#DIV/0!</v>
      </c>
      <c r="AO31" s="5">
        <f>'13.Salary statement'!AC31</f>
        <v>0</v>
      </c>
      <c r="AP31" s="5" t="e">
        <f>'13.Salary statement'!AD31</f>
        <v>#DIV/0!</v>
      </c>
      <c r="AQ31" s="5">
        <f>'13.Salary statement'!AE31</f>
        <v>0</v>
      </c>
      <c r="AR31" s="5" t="e">
        <f>'13.Salary statement'!AF31</f>
        <v>#DIV/0!</v>
      </c>
      <c r="AS31" s="5">
        <f>'13.Salary statement'!AG31</f>
        <v>0</v>
      </c>
      <c r="AT31" s="5" t="e">
        <f>'13.Salary statement'!AH31</f>
        <v>#DIV/0!</v>
      </c>
      <c r="AU31" s="5">
        <f>'13.Salary statement'!AI31</f>
        <v>0</v>
      </c>
      <c r="AV31" s="5" t="e">
        <f>'13.Salary statement'!AJ31</f>
        <v>#DIV/0!</v>
      </c>
      <c r="AW31" s="5" t="e">
        <f>'13.Salary statement'!AK31</f>
        <v>#DIV/0!</v>
      </c>
      <c r="AX31" s="5" t="e">
        <f>'13.Salary statement'!AL31</f>
        <v>#DIV/0!</v>
      </c>
      <c r="AY31" s="5" t="e">
        <f>'13.Salary statement'!AM31</f>
        <v>#DIV/0!</v>
      </c>
      <c r="AZ31" s="5" t="e">
        <f>'13.Salary statement'!AN31</f>
        <v>#DIV/0!</v>
      </c>
      <c r="BA31" s="5" t="e">
        <f>'13.Salary statement'!AO31</f>
        <v>#DIV/0!</v>
      </c>
      <c r="BB31" s="5">
        <f>'13.Salary statement'!AP31</f>
        <v>0</v>
      </c>
      <c r="BC31" s="5">
        <f>'13.Salary statement'!AQ31</f>
        <v>0</v>
      </c>
      <c r="BD31" s="5">
        <f>'13.Salary statement'!AR31</f>
        <v>0</v>
      </c>
      <c r="BE31" s="5">
        <f>'13.Salary statement'!AS31</f>
        <v>0</v>
      </c>
      <c r="BF31" s="5" t="e">
        <f>'13.Salary statement'!AT31</f>
        <v>#DIV/0!</v>
      </c>
      <c r="BG31" s="5" t="e">
        <f>'13.Salary statement'!AU31</f>
        <v>#DIV/0!</v>
      </c>
      <c r="BH31" s="5" t="e">
        <f>'13.Salary statement'!AV31</f>
        <v>#DIV/0!</v>
      </c>
      <c r="BI31" s="5" t="e">
        <f>'13.Salary statement'!AW31</f>
        <v>#DIV/0!</v>
      </c>
      <c r="BJ31" s="5" t="e">
        <f>'13.Salary statement'!AX31</f>
        <v>#DIV/0!</v>
      </c>
      <c r="BK31" s="5" t="e">
        <f>'13.Salary statement'!AY31</f>
        <v>#DIV/0!</v>
      </c>
      <c r="BL31" s="5" t="e">
        <f>'13.Salary statement'!AZ31</f>
        <v>#DIV/0!</v>
      </c>
      <c r="BM31" s="5" t="e">
        <f>'13.Salary statement'!BA31</f>
        <v>#DIV/0!</v>
      </c>
      <c r="BN31" s="5" t="e">
        <f>'13.Salary statement'!BB31</f>
        <v>#DIV/0!</v>
      </c>
      <c r="BO31" s="5">
        <f>'13.Salary statement'!BC31</f>
        <v>0</v>
      </c>
      <c r="BP31" s="5">
        <f>'13.Salary statement'!BD31</f>
        <v>0</v>
      </c>
      <c r="BQ31" s="5" t="e">
        <f>'13.Salary statement'!BE31</f>
        <v>#DIV/0!</v>
      </c>
      <c r="BR31" s="5">
        <f>'13.Salary statement'!V31</f>
        <v>0</v>
      </c>
      <c r="BS31" s="5"/>
    </row>
    <row r="32" spans="1:71">
      <c r="A32" s="3">
        <f t="shared" si="65"/>
        <v>16</v>
      </c>
      <c r="B32" s="20">
        <f>'13.Salary statement'!B32</f>
        <v>0</v>
      </c>
      <c r="C32" s="40">
        <f>'13.Salary statement'!C32</f>
        <v>0</v>
      </c>
      <c r="D32" s="22">
        <f>'13.Salary statement'!D32</f>
        <v>0</v>
      </c>
      <c r="E32" s="22">
        <f>'13.Salary statement'!E32</f>
        <v>0</v>
      </c>
      <c r="F32" s="22">
        <f>'02.Personal Details'!L31</f>
        <v>0</v>
      </c>
      <c r="G32" s="22">
        <f>'02.Personal Details'!N31</f>
        <v>0</v>
      </c>
      <c r="H32" s="22">
        <f>'02.Personal Details'!O31</f>
        <v>0</v>
      </c>
      <c r="I32" s="22">
        <f>'02.Personal Details'!P31</f>
        <v>0</v>
      </c>
      <c r="J32" s="22">
        <f>'02.Personal Details'!Q31</f>
        <v>0</v>
      </c>
      <c r="K32" s="22">
        <f>'02.Personal Details'!T31</f>
        <v>0</v>
      </c>
      <c r="L32" s="22">
        <f>'02.Personal Details'!U31</f>
        <v>0</v>
      </c>
      <c r="M32" s="22">
        <f>'02.Personal Details'!R31</f>
        <v>0</v>
      </c>
      <c r="N32" s="22">
        <f>'02.Personal Details'!S31</f>
        <v>0</v>
      </c>
      <c r="O32" s="22">
        <f>'02.Personal Details'!F31</f>
        <v>0</v>
      </c>
      <c r="P32" s="22">
        <f>'02.Personal Details'!V31</f>
        <v>0</v>
      </c>
      <c r="Q32" s="22">
        <f>'02.Personal Details'!W31</f>
        <v>0</v>
      </c>
      <c r="R32" s="22">
        <f>'02.Personal Details'!X31</f>
        <v>0</v>
      </c>
      <c r="S32" s="22">
        <f>'02.Personal Details'!Z31</f>
        <v>0</v>
      </c>
      <c r="T32" s="22">
        <f>'02.Personal Details'!AB31</f>
        <v>0</v>
      </c>
      <c r="U32" s="22">
        <f>'02.Personal Details'!AG31</f>
        <v>0</v>
      </c>
      <c r="V32" s="22">
        <f>'02.Personal Details'!AH31</f>
        <v>0</v>
      </c>
      <c r="W32" s="8">
        <f>'13.Salary statement'!M32</f>
        <v>0</v>
      </c>
      <c r="X32" s="8">
        <f>'13.Salary statement'!N32</f>
        <v>0</v>
      </c>
      <c r="Y32" s="8">
        <f>'13.Salary statement'!O32</f>
        <v>0</v>
      </c>
      <c r="Z32" s="8">
        <f>'13.Salary statement'!P32</f>
        <v>0</v>
      </c>
      <c r="AA32" s="8">
        <f>'13.Salary statement'!Q32</f>
        <v>0</v>
      </c>
      <c r="AB32" s="8">
        <f>'13.Salary statement'!R32</f>
        <v>0</v>
      </c>
      <c r="AC32" s="8">
        <f>'13.Salary statement'!S32</f>
        <v>0</v>
      </c>
      <c r="AD32" s="8">
        <f>'13.Salary statement'!T32</f>
        <v>0</v>
      </c>
      <c r="AE32" s="8">
        <f>'13.Salary statement'!U32</f>
        <v>0</v>
      </c>
      <c r="AF32" s="8">
        <f>'13.Salary statement'!V32</f>
        <v>0</v>
      </c>
      <c r="AG32" s="7">
        <f>'13.Salary statement'!W32</f>
        <v>0</v>
      </c>
      <c r="AH32" s="7">
        <f>'13.Salary statement'!Y32</f>
        <v>0</v>
      </c>
      <c r="AI32" s="7">
        <f>'04.Leaves'!K32</f>
        <v>33</v>
      </c>
      <c r="AJ32" s="7">
        <f>'04.Leaves'!Q32</f>
        <v>0</v>
      </c>
      <c r="AK32" s="29">
        <f>'04.Leaves'!R32</f>
        <v>33</v>
      </c>
      <c r="AL32" s="5" t="e">
        <f>'13.Salary statement'!Z32</f>
        <v>#DIV/0!</v>
      </c>
      <c r="AM32" s="5">
        <f>'13.Salary statement'!AA32</f>
        <v>0</v>
      </c>
      <c r="AN32" s="5" t="e">
        <f>'13.Salary statement'!AB32</f>
        <v>#DIV/0!</v>
      </c>
      <c r="AO32" s="5">
        <f>'13.Salary statement'!AC32</f>
        <v>0</v>
      </c>
      <c r="AP32" s="5" t="e">
        <f>'13.Salary statement'!AD32</f>
        <v>#DIV/0!</v>
      </c>
      <c r="AQ32" s="5">
        <f>'13.Salary statement'!AE32</f>
        <v>0</v>
      </c>
      <c r="AR32" s="5" t="e">
        <f>'13.Salary statement'!AF32</f>
        <v>#DIV/0!</v>
      </c>
      <c r="AS32" s="5">
        <f>'13.Salary statement'!AG32</f>
        <v>0</v>
      </c>
      <c r="AT32" s="5" t="e">
        <f>'13.Salary statement'!AH32</f>
        <v>#DIV/0!</v>
      </c>
      <c r="AU32" s="5">
        <f>'13.Salary statement'!AI32</f>
        <v>0</v>
      </c>
      <c r="AV32" s="5" t="e">
        <f>'13.Salary statement'!AJ32</f>
        <v>#DIV/0!</v>
      </c>
      <c r="AW32" s="5" t="e">
        <f>'13.Salary statement'!AK32</f>
        <v>#DIV/0!</v>
      </c>
      <c r="AX32" s="5" t="e">
        <f>'13.Salary statement'!AL32</f>
        <v>#DIV/0!</v>
      </c>
      <c r="AY32" s="5" t="e">
        <f>'13.Salary statement'!AM32</f>
        <v>#DIV/0!</v>
      </c>
      <c r="AZ32" s="5" t="e">
        <f>'13.Salary statement'!AN32</f>
        <v>#DIV/0!</v>
      </c>
      <c r="BA32" s="5" t="e">
        <f>'13.Salary statement'!AO32</f>
        <v>#DIV/0!</v>
      </c>
      <c r="BB32" s="5">
        <f>'13.Salary statement'!AP32</f>
        <v>0</v>
      </c>
      <c r="BC32" s="5">
        <f>'13.Salary statement'!AQ32</f>
        <v>0</v>
      </c>
      <c r="BD32" s="5">
        <f>'13.Salary statement'!AR32</f>
        <v>0</v>
      </c>
      <c r="BE32" s="5">
        <f>'13.Salary statement'!AS32</f>
        <v>0</v>
      </c>
      <c r="BF32" s="5" t="e">
        <f>'13.Salary statement'!AT32</f>
        <v>#DIV/0!</v>
      </c>
      <c r="BG32" s="5" t="e">
        <f>'13.Salary statement'!AU32</f>
        <v>#DIV/0!</v>
      </c>
      <c r="BH32" s="5" t="e">
        <f>'13.Salary statement'!AV32</f>
        <v>#DIV/0!</v>
      </c>
      <c r="BI32" s="5" t="e">
        <f>'13.Salary statement'!AW32</f>
        <v>#DIV/0!</v>
      </c>
      <c r="BJ32" s="5" t="e">
        <f>'13.Salary statement'!AX32</f>
        <v>#DIV/0!</v>
      </c>
      <c r="BK32" s="5" t="e">
        <f>'13.Salary statement'!AY32</f>
        <v>#DIV/0!</v>
      </c>
      <c r="BL32" s="5" t="e">
        <f>'13.Salary statement'!AZ32</f>
        <v>#DIV/0!</v>
      </c>
      <c r="BM32" s="5" t="e">
        <f>'13.Salary statement'!BA32</f>
        <v>#DIV/0!</v>
      </c>
      <c r="BN32" s="5" t="e">
        <f>'13.Salary statement'!BB32</f>
        <v>#DIV/0!</v>
      </c>
      <c r="BO32" s="5">
        <f>'13.Salary statement'!BC32</f>
        <v>0</v>
      </c>
      <c r="BP32" s="5">
        <f>'13.Salary statement'!BD32</f>
        <v>0</v>
      </c>
      <c r="BQ32" s="5" t="e">
        <f>'13.Salary statement'!BE32</f>
        <v>#DIV/0!</v>
      </c>
      <c r="BR32" s="5">
        <f>'13.Salary statement'!V32</f>
        <v>0</v>
      </c>
      <c r="BS32" s="5"/>
    </row>
    <row r="33" spans="1:71">
      <c r="A33" s="3">
        <f t="shared" si="65"/>
        <v>17</v>
      </c>
      <c r="B33" s="20">
        <f>'13.Salary statement'!B33</f>
        <v>0</v>
      </c>
      <c r="C33" s="40">
        <f>'13.Salary statement'!C33</f>
        <v>0</v>
      </c>
      <c r="D33" s="22">
        <f>'13.Salary statement'!D33</f>
        <v>0</v>
      </c>
      <c r="E33" s="22">
        <f>'13.Salary statement'!E33</f>
        <v>0</v>
      </c>
      <c r="F33" s="22">
        <f>'02.Personal Details'!L32</f>
        <v>0</v>
      </c>
      <c r="G33" s="22">
        <f>'02.Personal Details'!N32</f>
        <v>0</v>
      </c>
      <c r="H33" s="22">
        <f>'02.Personal Details'!O32</f>
        <v>0</v>
      </c>
      <c r="I33" s="22">
        <f>'02.Personal Details'!P32</f>
        <v>0</v>
      </c>
      <c r="J33" s="22">
        <f>'02.Personal Details'!Q32</f>
        <v>0</v>
      </c>
      <c r="K33" s="22">
        <f>'02.Personal Details'!T32</f>
        <v>0</v>
      </c>
      <c r="L33" s="22">
        <f>'02.Personal Details'!U32</f>
        <v>0</v>
      </c>
      <c r="M33" s="22">
        <f>'02.Personal Details'!R32</f>
        <v>0</v>
      </c>
      <c r="N33" s="22">
        <f>'02.Personal Details'!S32</f>
        <v>0</v>
      </c>
      <c r="O33" s="22">
        <f>'02.Personal Details'!F32</f>
        <v>0</v>
      </c>
      <c r="P33" s="22">
        <f>'02.Personal Details'!V32</f>
        <v>0</v>
      </c>
      <c r="Q33" s="22">
        <f>'02.Personal Details'!W32</f>
        <v>0</v>
      </c>
      <c r="R33" s="22">
        <f>'02.Personal Details'!X32</f>
        <v>0</v>
      </c>
      <c r="S33" s="22">
        <f>'02.Personal Details'!Z32</f>
        <v>0</v>
      </c>
      <c r="T33" s="22">
        <f>'02.Personal Details'!AB32</f>
        <v>0</v>
      </c>
      <c r="U33" s="22">
        <f>'02.Personal Details'!AG32</f>
        <v>0</v>
      </c>
      <c r="V33" s="22">
        <f>'02.Personal Details'!AH32</f>
        <v>0</v>
      </c>
      <c r="W33" s="8">
        <f>'13.Salary statement'!M33</f>
        <v>0</v>
      </c>
      <c r="X33" s="8">
        <f>'13.Salary statement'!N33</f>
        <v>0</v>
      </c>
      <c r="Y33" s="8">
        <f>'13.Salary statement'!O33</f>
        <v>0</v>
      </c>
      <c r="Z33" s="8">
        <f>'13.Salary statement'!P33</f>
        <v>0</v>
      </c>
      <c r="AA33" s="8">
        <f>'13.Salary statement'!Q33</f>
        <v>0</v>
      </c>
      <c r="AB33" s="8">
        <f>'13.Salary statement'!R33</f>
        <v>0</v>
      </c>
      <c r="AC33" s="8">
        <f>'13.Salary statement'!S33</f>
        <v>0</v>
      </c>
      <c r="AD33" s="8">
        <f>'13.Salary statement'!T33</f>
        <v>0</v>
      </c>
      <c r="AE33" s="8">
        <f>'13.Salary statement'!U33</f>
        <v>0</v>
      </c>
      <c r="AF33" s="8">
        <f>'13.Salary statement'!V33</f>
        <v>0</v>
      </c>
      <c r="AG33" s="7">
        <f>'13.Salary statement'!W33</f>
        <v>0</v>
      </c>
      <c r="AH33" s="7">
        <f>'13.Salary statement'!Y33</f>
        <v>0</v>
      </c>
      <c r="AI33" s="7">
        <f>'04.Leaves'!K33</f>
        <v>33</v>
      </c>
      <c r="AJ33" s="7">
        <f>'04.Leaves'!Q33</f>
        <v>0</v>
      </c>
      <c r="AK33" s="29">
        <f>'04.Leaves'!R33</f>
        <v>33</v>
      </c>
      <c r="AL33" s="5" t="e">
        <f>'13.Salary statement'!Z33</f>
        <v>#DIV/0!</v>
      </c>
      <c r="AM33" s="5">
        <f>'13.Salary statement'!AA33</f>
        <v>0</v>
      </c>
      <c r="AN33" s="5" t="e">
        <f>'13.Salary statement'!AB33</f>
        <v>#DIV/0!</v>
      </c>
      <c r="AO33" s="5">
        <f>'13.Salary statement'!AC33</f>
        <v>0</v>
      </c>
      <c r="AP33" s="5" t="e">
        <f>'13.Salary statement'!AD33</f>
        <v>#DIV/0!</v>
      </c>
      <c r="AQ33" s="5">
        <f>'13.Salary statement'!AE33</f>
        <v>0</v>
      </c>
      <c r="AR33" s="5" t="e">
        <f>'13.Salary statement'!AF33</f>
        <v>#DIV/0!</v>
      </c>
      <c r="AS33" s="5">
        <f>'13.Salary statement'!AG33</f>
        <v>0</v>
      </c>
      <c r="AT33" s="5" t="e">
        <f>'13.Salary statement'!AH33</f>
        <v>#DIV/0!</v>
      </c>
      <c r="AU33" s="5">
        <f>'13.Salary statement'!AI33</f>
        <v>0</v>
      </c>
      <c r="AV33" s="5" t="e">
        <f>'13.Salary statement'!AJ33</f>
        <v>#DIV/0!</v>
      </c>
      <c r="AW33" s="5" t="e">
        <f>'13.Salary statement'!AK33</f>
        <v>#DIV/0!</v>
      </c>
      <c r="AX33" s="5" t="e">
        <f>'13.Salary statement'!AL33</f>
        <v>#DIV/0!</v>
      </c>
      <c r="AY33" s="5" t="e">
        <f>'13.Salary statement'!AM33</f>
        <v>#DIV/0!</v>
      </c>
      <c r="AZ33" s="5" t="e">
        <f>'13.Salary statement'!AN33</f>
        <v>#DIV/0!</v>
      </c>
      <c r="BA33" s="5" t="e">
        <f>'13.Salary statement'!AO33</f>
        <v>#DIV/0!</v>
      </c>
      <c r="BB33" s="5">
        <f>'13.Salary statement'!AP33</f>
        <v>0</v>
      </c>
      <c r="BC33" s="5">
        <f>'13.Salary statement'!AQ33</f>
        <v>0</v>
      </c>
      <c r="BD33" s="5">
        <f>'13.Salary statement'!AR33</f>
        <v>0</v>
      </c>
      <c r="BE33" s="5">
        <f>'13.Salary statement'!AS33</f>
        <v>0</v>
      </c>
      <c r="BF33" s="5" t="e">
        <f>'13.Salary statement'!AT33</f>
        <v>#DIV/0!</v>
      </c>
      <c r="BG33" s="5" t="e">
        <f>'13.Salary statement'!AU33</f>
        <v>#DIV/0!</v>
      </c>
      <c r="BH33" s="5" t="e">
        <f>'13.Salary statement'!AV33</f>
        <v>#DIV/0!</v>
      </c>
      <c r="BI33" s="5" t="e">
        <f>'13.Salary statement'!AW33</f>
        <v>#DIV/0!</v>
      </c>
      <c r="BJ33" s="5" t="e">
        <f>'13.Salary statement'!AX33</f>
        <v>#DIV/0!</v>
      </c>
      <c r="BK33" s="5" t="e">
        <f>'13.Salary statement'!AY33</f>
        <v>#DIV/0!</v>
      </c>
      <c r="BL33" s="5" t="e">
        <f>'13.Salary statement'!AZ33</f>
        <v>#DIV/0!</v>
      </c>
      <c r="BM33" s="5" t="e">
        <f>'13.Salary statement'!BA33</f>
        <v>#DIV/0!</v>
      </c>
      <c r="BN33" s="5" t="e">
        <f>'13.Salary statement'!BB33</f>
        <v>#DIV/0!</v>
      </c>
      <c r="BO33" s="5">
        <f>'13.Salary statement'!BC33</f>
        <v>0</v>
      </c>
      <c r="BP33" s="5">
        <f>'13.Salary statement'!BD33</f>
        <v>0</v>
      </c>
      <c r="BQ33" s="5" t="e">
        <f>'13.Salary statement'!BE33</f>
        <v>#DIV/0!</v>
      </c>
      <c r="BR33" s="5">
        <f>'13.Salary statement'!V33</f>
        <v>0</v>
      </c>
      <c r="BS33" s="5"/>
    </row>
    <row r="34" spans="1:71">
      <c r="A34" s="3">
        <f t="shared" si="65"/>
        <v>18</v>
      </c>
      <c r="B34" s="20">
        <f>'13.Salary statement'!B34</f>
        <v>0</v>
      </c>
      <c r="C34" s="40">
        <f>'13.Salary statement'!C34</f>
        <v>0</v>
      </c>
      <c r="D34" s="22">
        <f>'13.Salary statement'!D34</f>
        <v>0</v>
      </c>
      <c r="E34" s="22">
        <f>'13.Salary statement'!E34</f>
        <v>0</v>
      </c>
      <c r="F34" s="22">
        <f>'02.Personal Details'!L33</f>
        <v>0</v>
      </c>
      <c r="G34" s="22">
        <f>'02.Personal Details'!N33</f>
        <v>0</v>
      </c>
      <c r="H34" s="22">
        <f>'02.Personal Details'!O33</f>
        <v>0</v>
      </c>
      <c r="I34" s="22">
        <f>'02.Personal Details'!P33</f>
        <v>0</v>
      </c>
      <c r="J34" s="22">
        <f>'02.Personal Details'!Q33</f>
        <v>0</v>
      </c>
      <c r="K34" s="22">
        <f>'02.Personal Details'!T33</f>
        <v>0</v>
      </c>
      <c r="L34" s="22">
        <f>'02.Personal Details'!U33</f>
        <v>0</v>
      </c>
      <c r="M34" s="22">
        <f>'02.Personal Details'!R33</f>
        <v>0</v>
      </c>
      <c r="N34" s="22">
        <f>'02.Personal Details'!S33</f>
        <v>0</v>
      </c>
      <c r="O34" s="22">
        <f>'02.Personal Details'!F33</f>
        <v>0</v>
      </c>
      <c r="P34" s="22">
        <f>'02.Personal Details'!V33</f>
        <v>0</v>
      </c>
      <c r="Q34" s="22">
        <f>'02.Personal Details'!W33</f>
        <v>0</v>
      </c>
      <c r="R34" s="22">
        <f>'02.Personal Details'!X33</f>
        <v>0</v>
      </c>
      <c r="S34" s="22">
        <f>'02.Personal Details'!Z33</f>
        <v>0</v>
      </c>
      <c r="T34" s="22">
        <f>'02.Personal Details'!AB33</f>
        <v>0</v>
      </c>
      <c r="U34" s="22">
        <f>'02.Personal Details'!AG33</f>
        <v>0</v>
      </c>
      <c r="V34" s="22">
        <f>'02.Personal Details'!AH33</f>
        <v>0</v>
      </c>
      <c r="W34" s="8">
        <f>'13.Salary statement'!M34</f>
        <v>0</v>
      </c>
      <c r="X34" s="8">
        <f>'13.Salary statement'!N34</f>
        <v>0</v>
      </c>
      <c r="Y34" s="8">
        <f>'13.Salary statement'!O34</f>
        <v>0</v>
      </c>
      <c r="Z34" s="8">
        <f>'13.Salary statement'!P34</f>
        <v>0</v>
      </c>
      <c r="AA34" s="8">
        <f>'13.Salary statement'!Q34</f>
        <v>0</v>
      </c>
      <c r="AB34" s="8">
        <f>'13.Salary statement'!R34</f>
        <v>0</v>
      </c>
      <c r="AC34" s="8">
        <f>'13.Salary statement'!S34</f>
        <v>0</v>
      </c>
      <c r="AD34" s="8">
        <f>'13.Salary statement'!T34</f>
        <v>0</v>
      </c>
      <c r="AE34" s="8">
        <f>'13.Salary statement'!U34</f>
        <v>0</v>
      </c>
      <c r="AF34" s="8">
        <f>'13.Salary statement'!V34</f>
        <v>0</v>
      </c>
      <c r="AG34" s="7">
        <f>'13.Salary statement'!W34</f>
        <v>0</v>
      </c>
      <c r="AH34" s="7">
        <f>'13.Salary statement'!Y34</f>
        <v>0</v>
      </c>
      <c r="AI34" s="7">
        <f>'04.Leaves'!K34</f>
        <v>33</v>
      </c>
      <c r="AJ34" s="7">
        <f>'04.Leaves'!Q34</f>
        <v>0</v>
      </c>
      <c r="AK34" s="29">
        <f>'04.Leaves'!R34</f>
        <v>33</v>
      </c>
      <c r="AL34" s="5" t="e">
        <f>'13.Salary statement'!Z34</f>
        <v>#DIV/0!</v>
      </c>
      <c r="AM34" s="5">
        <f>'13.Salary statement'!AA34</f>
        <v>0</v>
      </c>
      <c r="AN34" s="5" t="e">
        <f>'13.Salary statement'!AB34</f>
        <v>#DIV/0!</v>
      </c>
      <c r="AO34" s="5">
        <f>'13.Salary statement'!AC34</f>
        <v>0</v>
      </c>
      <c r="AP34" s="5" t="e">
        <f>'13.Salary statement'!AD34</f>
        <v>#DIV/0!</v>
      </c>
      <c r="AQ34" s="5">
        <f>'13.Salary statement'!AE34</f>
        <v>0</v>
      </c>
      <c r="AR34" s="5" t="e">
        <f>'13.Salary statement'!AF34</f>
        <v>#DIV/0!</v>
      </c>
      <c r="AS34" s="5">
        <f>'13.Salary statement'!AG34</f>
        <v>0</v>
      </c>
      <c r="AT34" s="5" t="e">
        <f>'13.Salary statement'!AH34</f>
        <v>#DIV/0!</v>
      </c>
      <c r="AU34" s="5">
        <f>'13.Salary statement'!AI34</f>
        <v>0</v>
      </c>
      <c r="AV34" s="5" t="e">
        <f>'13.Salary statement'!AJ34</f>
        <v>#DIV/0!</v>
      </c>
      <c r="AW34" s="5" t="e">
        <f>'13.Salary statement'!AK34</f>
        <v>#DIV/0!</v>
      </c>
      <c r="AX34" s="5" t="e">
        <f>'13.Salary statement'!AL34</f>
        <v>#DIV/0!</v>
      </c>
      <c r="AY34" s="5" t="e">
        <f>'13.Salary statement'!AM34</f>
        <v>#DIV/0!</v>
      </c>
      <c r="AZ34" s="5" t="e">
        <f>'13.Salary statement'!AN34</f>
        <v>#DIV/0!</v>
      </c>
      <c r="BA34" s="5" t="e">
        <f>'13.Salary statement'!AO34</f>
        <v>#DIV/0!</v>
      </c>
      <c r="BB34" s="5">
        <f>'13.Salary statement'!AP34</f>
        <v>0</v>
      </c>
      <c r="BC34" s="5">
        <f>'13.Salary statement'!AQ34</f>
        <v>0</v>
      </c>
      <c r="BD34" s="5">
        <f>'13.Salary statement'!AR34</f>
        <v>0</v>
      </c>
      <c r="BE34" s="5">
        <f>'13.Salary statement'!AS34</f>
        <v>0</v>
      </c>
      <c r="BF34" s="5" t="e">
        <f>'13.Salary statement'!AT34</f>
        <v>#DIV/0!</v>
      </c>
      <c r="BG34" s="5" t="e">
        <f>'13.Salary statement'!AU34</f>
        <v>#DIV/0!</v>
      </c>
      <c r="BH34" s="5" t="e">
        <f>'13.Salary statement'!AV34</f>
        <v>#DIV/0!</v>
      </c>
      <c r="BI34" s="5" t="e">
        <f>'13.Salary statement'!AW34</f>
        <v>#DIV/0!</v>
      </c>
      <c r="BJ34" s="5" t="e">
        <f>'13.Salary statement'!AX34</f>
        <v>#DIV/0!</v>
      </c>
      <c r="BK34" s="5" t="e">
        <f>'13.Salary statement'!AY34</f>
        <v>#DIV/0!</v>
      </c>
      <c r="BL34" s="5" t="e">
        <f>'13.Salary statement'!AZ34</f>
        <v>#DIV/0!</v>
      </c>
      <c r="BM34" s="5" t="e">
        <f>'13.Salary statement'!BA34</f>
        <v>#DIV/0!</v>
      </c>
      <c r="BN34" s="5" t="e">
        <f>'13.Salary statement'!BB34</f>
        <v>#DIV/0!</v>
      </c>
      <c r="BO34" s="5">
        <f>'13.Salary statement'!BC34</f>
        <v>0</v>
      </c>
      <c r="BP34" s="5">
        <f>'13.Salary statement'!BD34</f>
        <v>0</v>
      </c>
      <c r="BQ34" s="5" t="e">
        <f>'13.Salary statement'!BE34</f>
        <v>#DIV/0!</v>
      </c>
      <c r="BR34" s="5">
        <f>'13.Salary statement'!V34</f>
        <v>0</v>
      </c>
      <c r="BS34" s="5"/>
    </row>
    <row r="35" spans="1:71">
      <c r="A35" s="3">
        <f t="shared" si="65"/>
        <v>19</v>
      </c>
      <c r="B35" s="20">
        <f>'13.Salary statement'!B35</f>
        <v>0</v>
      </c>
      <c r="C35" s="40">
        <f>'13.Salary statement'!C35</f>
        <v>0</v>
      </c>
      <c r="D35" s="22">
        <f>'13.Salary statement'!D35</f>
        <v>0</v>
      </c>
      <c r="E35" s="22">
        <f>'13.Salary statement'!E35</f>
        <v>0</v>
      </c>
      <c r="F35" s="22">
        <f>'02.Personal Details'!L34</f>
        <v>0</v>
      </c>
      <c r="G35" s="22">
        <f>'02.Personal Details'!N34</f>
        <v>0</v>
      </c>
      <c r="H35" s="22">
        <f>'02.Personal Details'!O34</f>
        <v>0</v>
      </c>
      <c r="I35" s="22">
        <f>'02.Personal Details'!P34</f>
        <v>0</v>
      </c>
      <c r="J35" s="22">
        <f>'02.Personal Details'!Q34</f>
        <v>0</v>
      </c>
      <c r="K35" s="22">
        <f>'02.Personal Details'!T34</f>
        <v>0</v>
      </c>
      <c r="L35" s="22">
        <f>'02.Personal Details'!U34</f>
        <v>0</v>
      </c>
      <c r="M35" s="22">
        <f>'02.Personal Details'!R34</f>
        <v>0</v>
      </c>
      <c r="N35" s="22">
        <f>'02.Personal Details'!S34</f>
        <v>0</v>
      </c>
      <c r="O35" s="22">
        <f>'02.Personal Details'!F34</f>
        <v>0</v>
      </c>
      <c r="P35" s="22">
        <f>'02.Personal Details'!V34</f>
        <v>0</v>
      </c>
      <c r="Q35" s="22">
        <f>'02.Personal Details'!W34</f>
        <v>0</v>
      </c>
      <c r="R35" s="22">
        <f>'02.Personal Details'!X34</f>
        <v>0</v>
      </c>
      <c r="S35" s="22">
        <f>'02.Personal Details'!Z34</f>
        <v>0</v>
      </c>
      <c r="T35" s="22">
        <f>'02.Personal Details'!AB34</f>
        <v>0</v>
      </c>
      <c r="U35" s="22">
        <f>'02.Personal Details'!AG34</f>
        <v>0</v>
      </c>
      <c r="V35" s="22">
        <f>'02.Personal Details'!AH34</f>
        <v>0</v>
      </c>
      <c r="W35" s="8">
        <f>'13.Salary statement'!M35</f>
        <v>0</v>
      </c>
      <c r="X35" s="8">
        <f>'13.Salary statement'!N35</f>
        <v>0</v>
      </c>
      <c r="Y35" s="8">
        <f>'13.Salary statement'!O35</f>
        <v>0</v>
      </c>
      <c r="Z35" s="8">
        <f>'13.Salary statement'!P35</f>
        <v>0</v>
      </c>
      <c r="AA35" s="8">
        <f>'13.Salary statement'!Q35</f>
        <v>0</v>
      </c>
      <c r="AB35" s="8">
        <f>'13.Salary statement'!R35</f>
        <v>0</v>
      </c>
      <c r="AC35" s="8">
        <f>'13.Salary statement'!S35</f>
        <v>0</v>
      </c>
      <c r="AD35" s="8">
        <f>'13.Salary statement'!T35</f>
        <v>0</v>
      </c>
      <c r="AE35" s="8">
        <f>'13.Salary statement'!U35</f>
        <v>0</v>
      </c>
      <c r="AF35" s="8">
        <f>'13.Salary statement'!V35</f>
        <v>0</v>
      </c>
      <c r="AG35" s="7">
        <f>'13.Salary statement'!W35</f>
        <v>0</v>
      </c>
      <c r="AH35" s="7">
        <f>'13.Salary statement'!Y35</f>
        <v>0</v>
      </c>
      <c r="AI35" s="7">
        <f>'04.Leaves'!K35</f>
        <v>33</v>
      </c>
      <c r="AJ35" s="7">
        <f>'04.Leaves'!Q35</f>
        <v>0</v>
      </c>
      <c r="AK35" s="29">
        <f>'04.Leaves'!R35</f>
        <v>33</v>
      </c>
      <c r="AL35" s="5" t="e">
        <f>'13.Salary statement'!Z35</f>
        <v>#DIV/0!</v>
      </c>
      <c r="AM35" s="5">
        <f>'13.Salary statement'!AA35</f>
        <v>0</v>
      </c>
      <c r="AN35" s="5" t="e">
        <f>'13.Salary statement'!AB35</f>
        <v>#DIV/0!</v>
      </c>
      <c r="AO35" s="5">
        <f>'13.Salary statement'!AC35</f>
        <v>0</v>
      </c>
      <c r="AP35" s="5" t="e">
        <f>'13.Salary statement'!AD35</f>
        <v>#DIV/0!</v>
      </c>
      <c r="AQ35" s="5">
        <f>'13.Salary statement'!AE35</f>
        <v>0</v>
      </c>
      <c r="AR35" s="5" t="e">
        <f>'13.Salary statement'!AF35</f>
        <v>#DIV/0!</v>
      </c>
      <c r="AS35" s="5">
        <f>'13.Salary statement'!AG35</f>
        <v>0</v>
      </c>
      <c r="AT35" s="5" t="e">
        <f>'13.Salary statement'!AH35</f>
        <v>#DIV/0!</v>
      </c>
      <c r="AU35" s="5">
        <f>'13.Salary statement'!AI35</f>
        <v>0</v>
      </c>
      <c r="AV35" s="5" t="e">
        <f>'13.Salary statement'!AJ35</f>
        <v>#DIV/0!</v>
      </c>
      <c r="AW35" s="5" t="e">
        <f>'13.Salary statement'!AK35</f>
        <v>#DIV/0!</v>
      </c>
      <c r="AX35" s="5" t="e">
        <f>'13.Salary statement'!AL35</f>
        <v>#DIV/0!</v>
      </c>
      <c r="AY35" s="5" t="e">
        <f>'13.Salary statement'!AM35</f>
        <v>#DIV/0!</v>
      </c>
      <c r="AZ35" s="5" t="e">
        <f>'13.Salary statement'!AN35</f>
        <v>#DIV/0!</v>
      </c>
      <c r="BA35" s="5" t="e">
        <f>'13.Salary statement'!AO35</f>
        <v>#DIV/0!</v>
      </c>
      <c r="BB35" s="5">
        <f>'13.Salary statement'!AP35</f>
        <v>0</v>
      </c>
      <c r="BC35" s="5">
        <f>'13.Salary statement'!AQ35</f>
        <v>0</v>
      </c>
      <c r="BD35" s="5">
        <f>'13.Salary statement'!AR35</f>
        <v>0</v>
      </c>
      <c r="BE35" s="5">
        <f>'13.Salary statement'!AS35</f>
        <v>0</v>
      </c>
      <c r="BF35" s="5" t="e">
        <f>'13.Salary statement'!AT35</f>
        <v>#DIV/0!</v>
      </c>
      <c r="BG35" s="5" t="e">
        <f>'13.Salary statement'!AU35</f>
        <v>#DIV/0!</v>
      </c>
      <c r="BH35" s="5" t="e">
        <f>'13.Salary statement'!AV35</f>
        <v>#DIV/0!</v>
      </c>
      <c r="BI35" s="5" t="e">
        <f>'13.Salary statement'!AW35</f>
        <v>#DIV/0!</v>
      </c>
      <c r="BJ35" s="5" t="e">
        <f>'13.Salary statement'!AX35</f>
        <v>#DIV/0!</v>
      </c>
      <c r="BK35" s="5" t="e">
        <f>'13.Salary statement'!AY35</f>
        <v>#DIV/0!</v>
      </c>
      <c r="BL35" s="5" t="e">
        <f>'13.Salary statement'!AZ35</f>
        <v>#DIV/0!</v>
      </c>
      <c r="BM35" s="5" t="e">
        <f>'13.Salary statement'!BA35</f>
        <v>#DIV/0!</v>
      </c>
      <c r="BN35" s="5" t="e">
        <f>'13.Salary statement'!BB35</f>
        <v>#DIV/0!</v>
      </c>
      <c r="BO35" s="5">
        <f>'13.Salary statement'!BC35</f>
        <v>0</v>
      </c>
      <c r="BP35" s="5">
        <f>'13.Salary statement'!BD35</f>
        <v>0</v>
      </c>
      <c r="BQ35" s="5" t="e">
        <f>'13.Salary statement'!BE35</f>
        <v>#DIV/0!</v>
      </c>
      <c r="BR35" s="5">
        <f>'13.Salary statement'!V35</f>
        <v>0</v>
      </c>
      <c r="BS35" s="5"/>
    </row>
    <row r="36" spans="1:71">
      <c r="A36" s="3">
        <f t="shared" si="65"/>
        <v>20</v>
      </c>
      <c r="B36" s="20">
        <f>'13.Salary statement'!B36</f>
        <v>0</v>
      </c>
      <c r="C36" s="40">
        <f>'13.Salary statement'!C36</f>
        <v>0</v>
      </c>
      <c r="D36" s="22">
        <f>'13.Salary statement'!D36</f>
        <v>0</v>
      </c>
      <c r="E36" s="22">
        <f>'13.Salary statement'!E36</f>
        <v>0</v>
      </c>
      <c r="F36" s="22">
        <f>'02.Personal Details'!L35</f>
        <v>0</v>
      </c>
      <c r="G36" s="22">
        <f>'02.Personal Details'!N35</f>
        <v>0</v>
      </c>
      <c r="H36" s="22">
        <f>'02.Personal Details'!O35</f>
        <v>0</v>
      </c>
      <c r="I36" s="22">
        <f>'02.Personal Details'!P35</f>
        <v>0</v>
      </c>
      <c r="J36" s="22">
        <f>'02.Personal Details'!Q35</f>
        <v>0</v>
      </c>
      <c r="K36" s="22">
        <f>'02.Personal Details'!T35</f>
        <v>0</v>
      </c>
      <c r="L36" s="22">
        <f>'02.Personal Details'!U35</f>
        <v>0</v>
      </c>
      <c r="M36" s="22">
        <f>'02.Personal Details'!R35</f>
        <v>0</v>
      </c>
      <c r="N36" s="22">
        <f>'02.Personal Details'!S35</f>
        <v>0</v>
      </c>
      <c r="O36" s="22">
        <f>'02.Personal Details'!F35</f>
        <v>0</v>
      </c>
      <c r="P36" s="22">
        <f>'02.Personal Details'!V35</f>
        <v>0</v>
      </c>
      <c r="Q36" s="22">
        <f>'02.Personal Details'!W35</f>
        <v>0</v>
      </c>
      <c r="R36" s="22">
        <f>'02.Personal Details'!X35</f>
        <v>0</v>
      </c>
      <c r="S36" s="22">
        <f>'02.Personal Details'!Z35</f>
        <v>0</v>
      </c>
      <c r="T36" s="22">
        <f>'02.Personal Details'!AB35</f>
        <v>0</v>
      </c>
      <c r="U36" s="22">
        <f>'02.Personal Details'!AG35</f>
        <v>0</v>
      </c>
      <c r="V36" s="22">
        <f>'02.Personal Details'!AH35</f>
        <v>0</v>
      </c>
      <c r="W36" s="8">
        <f>'13.Salary statement'!M36</f>
        <v>0</v>
      </c>
      <c r="X36" s="8">
        <f>'13.Salary statement'!N36</f>
        <v>0</v>
      </c>
      <c r="Y36" s="8">
        <f>'13.Salary statement'!O36</f>
        <v>0</v>
      </c>
      <c r="Z36" s="8">
        <f>'13.Salary statement'!P36</f>
        <v>0</v>
      </c>
      <c r="AA36" s="8">
        <f>'13.Salary statement'!Q36</f>
        <v>0</v>
      </c>
      <c r="AB36" s="8">
        <f>'13.Salary statement'!R36</f>
        <v>0</v>
      </c>
      <c r="AC36" s="8">
        <f>'13.Salary statement'!S36</f>
        <v>0</v>
      </c>
      <c r="AD36" s="8">
        <f>'13.Salary statement'!T36</f>
        <v>0</v>
      </c>
      <c r="AE36" s="8">
        <f>'13.Salary statement'!U36</f>
        <v>0</v>
      </c>
      <c r="AF36" s="8">
        <f>'13.Salary statement'!V36</f>
        <v>0</v>
      </c>
      <c r="AG36" s="7">
        <f>'13.Salary statement'!W36</f>
        <v>0</v>
      </c>
      <c r="AH36" s="7">
        <f>'13.Salary statement'!Y36</f>
        <v>0</v>
      </c>
      <c r="AI36" s="7">
        <f>'04.Leaves'!K36</f>
        <v>33</v>
      </c>
      <c r="AJ36" s="7">
        <f>'04.Leaves'!Q36</f>
        <v>0</v>
      </c>
      <c r="AK36" s="29">
        <f>'04.Leaves'!R36</f>
        <v>33</v>
      </c>
      <c r="AL36" s="5" t="e">
        <f>'13.Salary statement'!Z36</f>
        <v>#DIV/0!</v>
      </c>
      <c r="AM36" s="5">
        <f>'13.Salary statement'!AA36</f>
        <v>0</v>
      </c>
      <c r="AN36" s="5" t="e">
        <f>'13.Salary statement'!AB36</f>
        <v>#DIV/0!</v>
      </c>
      <c r="AO36" s="5">
        <f>'13.Salary statement'!AC36</f>
        <v>0</v>
      </c>
      <c r="AP36" s="5" t="e">
        <f>'13.Salary statement'!AD36</f>
        <v>#DIV/0!</v>
      </c>
      <c r="AQ36" s="5">
        <f>'13.Salary statement'!AE36</f>
        <v>0</v>
      </c>
      <c r="AR36" s="5" t="e">
        <f>'13.Salary statement'!AF36</f>
        <v>#DIV/0!</v>
      </c>
      <c r="AS36" s="5">
        <f>'13.Salary statement'!AG36</f>
        <v>0</v>
      </c>
      <c r="AT36" s="5" t="e">
        <f>'13.Salary statement'!AH36</f>
        <v>#DIV/0!</v>
      </c>
      <c r="AU36" s="5">
        <f>'13.Salary statement'!AI36</f>
        <v>0</v>
      </c>
      <c r="AV36" s="5" t="e">
        <f>'13.Salary statement'!AJ36</f>
        <v>#DIV/0!</v>
      </c>
      <c r="AW36" s="5" t="e">
        <f>'13.Salary statement'!AK36</f>
        <v>#DIV/0!</v>
      </c>
      <c r="AX36" s="5" t="e">
        <f>'13.Salary statement'!AL36</f>
        <v>#DIV/0!</v>
      </c>
      <c r="AY36" s="5" t="e">
        <f>'13.Salary statement'!AM36</f>
        <v>#DIV/0!</v>
      </c>
      <c r="AZ36" s="5" t="e">
        <f>'13.Salary statement'!AN36</f>
        <v>#DIV/0!</v>
      </c>
      <c r="BA36" s="5" t="e">
        <f>'13.Salary statement'!AO36</f>
        <v>#DIV/0!</v>
      </c>
      <c r="BB36" s="5">
        <f>'13.Salary statement'!AP36</f>
        <v>0</v>
      </c>
      <c r="BC36" s="5">
        <f>'13.Salary statement'!AQ36</f>
        <v>0</v>
      </c>
      <c r="BD36" s="5">
        <f>'13.Salary statement'!AR36</f>
        <v>0</v>
      </c>
      <c r="BE36" s="5">
        <f>'13.Salary statement'!AS36</f>
        <v>0</v>
      </c>
      <c r="BF36" s="5" t="e">
        <f>'13.Salary statement'!AT36</f>
        <v>#DIV/0!</v>
      </c>
      <c r="BG36" s="5" t="e">
        <f>'13.Salary statement'!AU36</f>
        <v>#DIV/0!</v>
      </c>
      <c r="BH36" s="5" t="e">
        <f>'13.Salary statement'!AV36</f>
        <v>#DIV/0!</v>
      </c>
      <c r="BI36" s="5" t="e">
        <f>'13.Salary statement'!AW36</f>
        <v>#DIV/0!</v>
      </c>
      <c r="BJ36" s="5" t="e">
        <f>'13.Salary statement'!AX36</f>
        <v>#DIV/0!</v>
      </c>
      <c r="BK36" s="5" t="e">
        <f>'13.Salary statement'!AY36</f>
        <v>#DIV/0!</v>
      </c>
      <c r="BL36" s="5" t="e">
        <f>'13.Salary statement'!AZ36</f>
        <v>#DIV/0!</v>
      </c>
      <c r="BM36" s="5" t="e">
        <f>'13.Salary statement'!BA36</f>
        <v>#DIV/0!</v>
      </c>
      <c r="BN36" s="5" t="e">
        <f>'13.Salary statement'!BB36</f>
        <v>#DIV/0!</v>
      </c>
      <c r="BO36" s="5">
        <f>'13.Salary statement'!BC36</f>
        <v>0</v>
      </c>
      <c r="BP36" s="5">
        <f>'13.Salary statement'!BD36</f>
        <v>0</v>
      </c>
      <c r="BQ36" s="5" t="e">
        <f>'13.Salary statement'!BE36</f>
        <v>#DIV/0!</v>
      </c>
      <c r="BR36" s="5">
        <f>'13.Salary statement'!V36</f>
        <v>0</v>
      </c>
      <c r="BS36" s="5"/>
    </row>
    <row r="37" spans="1:71">
      <c r="A37" s="3">
        <f t="shared" si="65"/>
        <v>21</v>
      </c>
      <c r="B37" s="20">
        <f>'13.Salary statement'!B37</f>
        <v>0</v>
      </c>
      <c r="C37" s="40">
        <f>'13.Salary statement'!C37</f>
        <v>0</v>
      </c>
      <c r="D37" s="22">
        <f>'13.Salary statement'!D37</f>
        <v>0</v>
      </c>
      <c r="E37" s="22">
        <f>'13.Salary statement'!E37</f>
        <v>0</v>
      </c>
      <c r="F37" s="22">
        <f>'02.Personal Details'!L36</f>
        <v>0</v>
      </c>
      <c r="G37" s="22">
        <f>'02.Personal Details'!N36</f>
        <v>0</v>
      </c>
      <c r="H37" s="22">
        <f>'02.Personal Details'!O36</f>
        <v>0</v>
      </c>
      <c r="I37" s="22">
        <f>'02.Personal Details'!P36</f>
        <v>0</v>
      </c>
      <c r="J37" s="22">
        <f>'02.Personal Details'!Q36</f>
        <v>0</v>
      </c>
      <c r="K37" s="22">
        <f>'02.Personal Details'!T36</f>
        <v>0</v>
      </c>
      <c r="L37" s="22">
        <f>'02.Personal Details'!U36</f>
        <v>0</v>
      </c>
      <c r="M37" s="22">
        <f>'02.Personal Details'!R36</f>
        <v>0</v>
      </c>
      <c r="N37" s="22">
        <f>'02.Personal Details'!S36</f>
        <v>0</v>
      </c>
      <c r="O37" s="22">
        <f>'02.Personal Details'!F36</f>
        <v>0</v>
      </c>
      <c r="P37" s="22">
        <f>'02.Personal Details'!V36</f>
        <v>0</v>
      </c>
      <c r="Q37" s="22">
        <f>'02.Personal Details'!W36</f>
        <v>0</v>
      </c>
      <c r="R37" s="22">
        <f>'02.Personal Details'!X36</f>
        <v>0</v>
      </c>
      <c r="S37" s="22">
        <f>'02.Personal Details'!Z36</f>
        <v>0</v>
      </c>
      <c r="T37" s="22">
        <f>'02.Personal Details'!AB36</f>
        <v>0</v>
      </c>
      <c r="U37" s="22">
        <f>'02.Personal Details'!AG36</f>
        <v>0</v>
      </c>
      <c r="V37" s="22">
        <f>'02.Personal Details'!AH36</f>
        <v>0</v>
      </c>
      <c r="W37" s="8">
        <f>'13.Salary statement'!M37</f>
        <v>0</v>
      </c>
      <c r="X37" s="8">
        <f>'13.Salary statement'!N37</f>
        <v>0</v>
      </c>
      <c r="Y37" s="8">
        <f>'13.Salary statement'!O37</f>
        <v>0</v>
      </c>
      <c r="Z37" s="8">
        <f>'13.Salary statement'!P37</f>
        <v>0</v>
      </c>
      <c r="AA37" s="8">
        <f>'13.Salary statement'!Q37</f>
        <v>0</v>
      </c>
      <c r="AB37" s="8">
        <f>'13.Salary statement'!R37</f>
        <v>0</v>
      </c>
      <c r="AC37" s="8">
        <f>'13.Salary statement'!S37</f>
        <v>0</v>
      </c>
      <c r="AD37" s="8">
        <f>'13.Salary statement'!T37</f>
        <v>0</v>
      </c>
      <c r="AE37" s="8">
        <f>'13.Salary statement'!U37</f>
        <v>0</v>
      </c>
      <c r="AF37" s="8">
        <f>'13.Salary statement'!V37</f>
        <v>0</v>
      </c>
      <c r="AG37" s="7">
        <f>'13.Salary statement'!W37</f>
        <v>0</v>
      </c>
      <c r="AH37" s="7">
        <f>'13.Salary statement'!Y37</f>
        <v>0</v>
      </c>
      <c r="AI37" s="7">
        <f>'04.Leaves'!K37</f>
        <v>33</v>
      </c>
      <c r="AJ37" s="7">
        <f>'04.Leaves'!Q37</f>
        <v>0</v>
      </c>
      <c r="AK37" s="29">
        <f>'04.Leaves'!R37</f>
        <v>33</v>
      </c>
      <c r="AL37" s="5" t="e">
        <f>'13.Salary statement'!Z37</f>
        <v>#DIV/0!</v>
      </c>
      <c r="AM37" s="5">
        <f>'13.Salary statement'!AA37</f>
        <v>0</v>
      </c>
      <c r="AN37" s="5" t="e">
        <f>'13.Salary statement'!AB37</f>
        <v>#DIV/0!</v>
      </c>
      <c r="AO37" s="5">
        <f>'13.Salary statement'!AC37</f>
        <v>0</v>
      </c>
      <c r="AP37" s="5" t="e">
        <f>'13.Salary statement'!AD37</f>
        <v>#DIV/0!</v>
      </c>
      <c r="AQ37" s="5">
        <f>'13.Salary statement'!AE37</f>
        <v>0</v>
      </c>
      <c r="AR37" s="5" t="e">
        <f>'13.Salary statement'!AF37</f>
        <v>#DIV/0!</v>
      </c>
      <c r="AS37" s="5">
        <f>'13.Salary statement'!AG37</f>
        <v>0</v>
      </c>
      <c r="AT37" s="5" t="e">
        <f>'13.Salary statement'!AH37</f>
        <v>#DIV/0!</v>
      </c>
      <c r="AU37" s="5">
        <f>'13.Salary statement'!AI37</f>
        <v>0</v>
      </c>
      <c r="AV37" s="5" t="e">
        <f>'13.Salary statement'!AJ37</f>
        <v>#DIV/0!</v>
      </c>
      <c r="AW37" s="5" t="e">
        <f>'13.Salary statement'!AK37</f>
        <v>#DIV/0!</v>
      </c>
      <c r="AX37" s="5" t="e">
        <f>'13.Salary statement'!AL37</f>
        <v>#DIV/0!</v>
      </c>
      <c r="AY37" s="5" t="e">
        <f>'13.Salary statement'!AM37</f>
        <v>#DIV/0!</v>
      </c>
      <c r="AZ37" s="5" t="e">
        <f>'13.Salary statement'!AN37</f>
        <v>#DIV/0!</v>
      </c>
      <c r="BA37" s="5" t="e">
        <f>'13.Salary statement'!AO37</f>
        <v>#DIV/0!</v>
      </c>
      <c r="BB37" s="5">
        <f>'13.Salary statement'!AP37</f>
        <v>0</v>
      </c>
      <c r="BC37" s="5">
        <f>'13.Salary statement'!AQ37</f>
        <v>0</v>
      </c>
      <c r="BD37" s="5">
        <f>'13.Salary statement'!AR37</f>
        <v>0</v>
      </c>
      <c r="BE37" s="5">
        <f>'13.Salary statement'!AS37</f>
        <v>0</v>
      </c>
      <c r="BF37" s="5" t="e">
        <f>'13.Salary statement'!AT37</f>
        <v>#DIV/0!</v>
      </c>
      <c r="BG37" s="5" t="e">
        <f>'13.Salary statement'!AU37</f>
        <v>#DIV/0!</v>
      </c>
      <c r="BH37" s="5" t="e">
        <f>'13.Salary statement'!AV37</f>
        <v>#DIV/0!</v>
      </c>
      <c r="BI37" s="5" t="e">
        <f>'13.Salary statement'!AW37</f>
        <v>#DIV/0!</v>
      </c>
      <c r="BJ37" s="5" t="e">
        <f>'13.Salary statement'!AX37</f>
        <v>#DIV/0!</v>
      </c>
      <c r="BK37" s="5" t="e">
        <f>'13.Salary statement'!AY37</f>
        <v>#DIV/0!</v>
      </c>
      <c r="BL37" s="5" t="e">
        <f>'13.Salary statement'!AZ37</f>
        <v>#DIV/0!</v>
      </c>
      <c r="BM37" s="5" t="e">
        <f>'13.Salary statement'!BA37</f>
        <v>#DIV/0!</v>
      </c>
      <c r="BN37" s="5" t="e">
        <f>'13.Salary statement'!BB37</f>
        <v>#DIV/0!</v>
      </c>
      <c r="BO37" s="5">
        <f>'13.Salary statement'!BC37</f>
        <v>0</v>
      </c>
      <c r="BP37" s="5">
        <f>'13.Salary statement'!BD37</f>
        <v>0</v>
      </c>
      <c r="BQ37" s="5" t="e">
        <f>'13.Salary statement'!BE37</f>
        <v>#DIV/0!</v>
      </c>
      <c r="BR37" s="5">
        <f>'13.Salary statement'!V37</f>
        <v>0</v>
      </c>
      <c r="BS37" s="5"/>
    </row>
    <row r="38" spans="1:71">
      <c r="A38" s="3">
        <f t="shared" si="65"/>
        <v>22</v>
      </c>
      <c r="B38" s="20">
        <f>'13.Salary statement'!B38</f>
        <v>0</v>
      </c>
      <c r="C38" s="40">
        <f>'13.Salary statement'!C38</f>
        <v>0</v>
      </c>
      <c r="D38" s="22">
        <f>'13.Salary statement'!D38</f>
        <v>0</v>
      </c>
      <c r="E38" s="22">
        <f>'13.Salary statement'!E38</f>
        <v>0</v>
      </c>
      <c r="F38" s="22">
        <f>'02.Personal Details'!L37</f>
        <v>0</v>
      </c>
      <c r="G38" s="22">
        <f>'02.Personal Details'!N37</f>
        <v>0</v>
      </c>
      <c r="H38" s="22">
        <f>'02.Personal Details'!O37</f>
        <v>0</v>
      </c>
      <c r="I38" s="22">
        <f>'02.Personal Details'!P37</f>
        <v>0</v>
      </c>
      <c r="J38" s="22">
        <f>'02.Personal Details'!Q37</f>
        <v>0</v>
      </c>
      <c r="K38" s="22">
        <f>'02.Personal Details'!T37</f>
        <v>0</v>
      </c>
      <c r="L38" s="22">
        <f>'02.Personal Details'!U37</f>
        <v>0</v>
      </c>
      <c r="M38" s="22">
        <f>'02.Personal Details'!R37</f>
        <v>0</v>
      </c>
      <c r="N38" s="22">
        <f>'02.Personal Details'!S37</f>
        <v>0</v>
      </c>
      <c r="O38" s="22">
        <f>'02.Personal Details'!F37</f>
        <v>0</v>
      </c>
      <c r="P38" s="22">
        <f>'02.Personal Details'!V37</f>
        <v>0</v>
      </c>
      <c r="Q38" s="22">
        <f>'02.Personal Details'!W37</f>
        <v>0</v>
      </c>
      <c r="R38" s="22">
        <f>'02.Personal Details'!X37</f>
        <v>0</v>
      </c>
      <c r="S38" s="22">
        <f>'02.Personal Details'!Z37</f>
        <v>0</v>
      </c>
      <c r="T38" s="22">
        <f>'02.Personal Details'!AB37</f>
        <v>0</v>
      </c>
      <c r="U38" s="22">
        <f>'02.Personal Details'!AG37</f>
        <v>0</v>
      </c>
      <c r="V38" s="22">
        <f>'02.Personal Details'!AH37</f>
        <v>0</v>
      </c>
      <c r="W38" s="8">
        <f>'13.Salary statement'!M38</f>
        <v>0</v>
      </c>
      <c r="X38" s="8">
        <f>'13.Salary statement'!N38</f>
        <v>0</v>
      </c>
      <c r="Y38" s="8">
        <f>'13.Salary statement'!O38</f>
        <v>0</v>
      </c>
      <c r="Z38" s="8">
        <f>'13.Salary statement'!P38</f>
        <v>0</v>
      </c>
      <c r="AA38" s="8">
        <f>'13.Salary statement'!Q38</f>
        <v>0</v>
      </c>
      <c r="AB38" s="8">
        <f>'13.Salary statement'!R38</f>
        <v>0</v>
      </c>
      <c r="AC38" s="8">
        <f>'13.Salary statement'!S38</f>
        <v>0</v>
      </c>
      <c r="AD38" s="8">
        <f>'13.Salary statement'!T38</f>
        <v>0</v>
      </c>
      <c r="AE38" s="8">
        <f>'13.Salary statement'!U38</f>
        <v>0</v>
      </c>
      <c r="AF38" s="8">
        <f>'13.Salary statement'!V38</f>
        <v>0</v>
      </c>
      <c r="AG38" s="7">
        <f>'13.Salary statement'!W38</f>
        <v>0</v>
      </c>
      <c r="AH38" s="7">
        <f>'13.Salary statement'!Y38</f>
        <v>0</v>
      </c>
      <c r="AI38" s="7">
        <f>'04.Leaves'!K38</f>
        <v>33</v>
      </c>
      <c r="AJ38" s="7">
        <f>'04.Leaves'!Q38</f>
        <v>0</v>
      </c>
      <c r="AK38" s="29">
        <f>'04.Leaves'!R38</f>
        <v>33</v>
      </c>
      <c r="AL38" s="5" t="e">
        <f>'13.Salary statement'!Z38</f>
        <v>#DIV/0!</v>
      </c>
      <c r="AM38" s="5">
        <f>'13.Salary statement'!AA38</f>
        <v>0</v>
      </c>
      <c r="AN38" s="5" t="e">
        <f>'13.Salary statement'!AB38</f>
        <v>#DIV/0!</v>
      </c>
      <c r="AO38" s="5">
        <f>'13.Salary statement'!AC38</f>
        <v>0</v>
      </c>
      <c r="AP38" s="5" t="e">
        <f>'13.Salary statement'!AD38</f>
        <v>#DIV/0!</v>
      </c>
      <c r="AQ38" s="5">
        <f>'13.Salary statement'!AE38</f>
        <v>0</v>
      </c>
      <c r="AR38" s="5" t="e">
        <f>'13.Salary statement'!AF38</f>
        <v>#DIV/0!</v>
      </c>
      <c r="AS38" s="5">
        <f>'13.Salary statement'!AG38</f>
        <v>0</v>
      </c>
      <c r="AT38" s="5" t="e">
        <f>'13.Salary statement'!AH38</f>
        <v>#DIV/0!</v>
      </c>
      <c r="AU38" s="5">
        <f>'13.Salary statement'!AI38</f>
        <v>0</v>
      </c>
      <c r="AV38" s="5" t="e">
        <f>'13.Salary statement'!AJ38</f>
        <v>#DIV/0!</v>
      </c>
      <c r="AW38" s="5" t="e">
        <f>'13.Salary statement'!AK38</f>
        <v>#DIV/0!</v>
      </c>
      <c r="AX38" s="5" t="e">
        <f>'13.Salary statement'!AL38</f>
        <v>#DIV/0!</v>
      </c>
      <c r="AY38" s="5" t="e">
        <f>'13.Salary statement'!AM38</f>
        <v>#DIV/0!</v>
      </c>
      <c r="AZ38" s="5" t="e">
        <f>'13.Salary statement'!AN38</f>
        <v>#DIV/0!</v>
      </c>
      <c r="BA38" s="5" t="e">
        <f>'13.Salary statement'!AO38</f>
        <v>#DIV/0!</v>
      </c>
      <c r="BB38" s="5">
        <f>'13.Salary statement'!AP38</f>
        <v>0</v>
      </c>
      <c r="BC38" s="5">
        <f>'13.Salary statement'!AQ38</f>
        <v>0</v>
      </c>
      <c r="BD38" s="5">
        <f>'13.Salary statement'!AR38</f>
        <v>0</v>
      </c>
      <c r="BE38" s="5">
        <f>'13.Salary statement'!AS38</f>
        <v>0</v>
      </c>
      <c r="BF38" s="5" t="e">
        <f>'13.Salary statement'!AT38</f>
        <v>#DIV/0!</v>
      </c>
      <c r="BG38" s="5" t="e">
        <f>'13.Salary statement'!AU38</f>
        <v>#DIV/0!</v>
      </c>
      <c r="BH38" s="5" t="e">
        <f>'13.Salary statement'!AV38</f>
        <v>#DIV/0!</v>
      </c>
      <c r="BI38" s="5" t="e">
        <f>'13.Salary statement'!AW38</f>
        <v>#DIV/0!</v>
      </c>
      <c r="BJ38" s="5" t="e">
        <f>'13.Salary statement'!AX38</f>
        <v>#DIV/0!</v>
      </c>
      <c r="BK38" s="5" t="e">
        <f>'13.Salary statement'!AY38</f>
        <v>#DIV/0!</v>
      </c>
      <c r="BL38" s="5" t="e">
        <f>'13.Salary statement'!AZ38</f>
        <v>#DIV/0!</v>
      </c>
      <c r="BM38" s="5" t="e">
        <f>'13.Salary statement'!BA38</f>
        <v>#DIV/0!</v>
      </c>
      <c r="BN38" s="5" t="e">
        <f>'13.Salary statement'!BB38</f>
        <v>#DIV/0!</v>
      </c>
      <c r="BO38" s="5">
        <f>'13.Salary statement'!BC38</f>
        <v>0</v>
      </c>
      <c r="BP38" s="5">
        <f>'13.Salary statement'!BD38</f>
        <v>0</v>
      </c>
      <c r="BQ38" s="5" t="e">
        <f>'13.Salary statement'!BE38</f>
        <v>#DIV/0!</v>
      </c>
      <c r="BR38" s="5">
        <f>'13.Salary statement'!V38</f>
        <v>0</v>
      </c>
      <c r="BS38" s="5"/>
    </row>
    <row r="39" spans="1:71">
      <c r="A39" s="3">
        <f t="shared" si="65"/>
        <v>23</v>
      </c>
      <c r="B39" s="20">
        <f>'13.Salary statement'!B39</f>
        <v>0</v>
      </c>
      <c r="C39" s="40">
        <f>'13.Salary statement'!C39</f>
        <v>0</v>
      </c>
      <c r="D39" s="22">
        <f>'13.Salary statement'!D39</f>
        <v>0</v>
      </c>
      <c r="E39" s="22">
        <f>'13.Salary statement'!E39</f>
        <v>0</v>
      </c>
      <c r="F39" s="22">
        <f>'02.Personal Details'!L38</f>
        <v>0</v>
      </c>
      <c r="G39" s="22">
        <f>'02.Personal Details'!N38</f>
        <v>0</v>
      </c>
      <c r="H39" s="22">
        <f>'02.Personal Details'!O38</f>
        <v>0</v>
      </c>
      <c r="I39" s="22">
        <f>'02.Personal Details'!P38</f>
        <v>0</v>
      </c>
      <c r="J39" s="22">
        <f>'02.Personal Details'!Q38</f>
        <v>0</v>
      </c>
      <c r="K39" s="22">
        <f>'02.Personal Details'!T38</f>
        <v>0</v>
      </c>
      <c r="L39" s="22">
        <f>'02.Personal Details'!U38</f>
        <v>0</v>
      </c>
      <c r="M39" s="22">
        <f>'02.Personal Details'!R38</f>
        <v>0</v>
      </c>
      <c r="N39" s="22">
        <f>'02.Personal Details'!S38</f>
        <v>0</v>
      </c>
      <c r="O39" s="22">
        <f>'02.Personal Details'!F38</f>
        <v>0</v>
      </c>
      <c r="P39" s="22">
        <f>'02.Personal Details'!V38</f>
        <v>0</v>
      </c>
      <c r="Q39" s="22">
        <f>'02.Personal Details'!W38</f>
        <v>0</v>
      </c>
      <c r="R39" s="22">
        <f>'02.Personal Details'!X38</f>
        <v>0</v>
      </c>
      <c r="S39" s="22">
        <f>'02.Personal Details'!Z38</f>
        <v>0</v>
      </c>
      <c r="T39" s="22">
        <f>'02.Personal Details'!AB38</f>
        <v>0</v>
      </c>
      <c r="U39" s="22">
        <f>'02.Personal Details'!AG38</f>
        <v>0</v>
      </c>
      <c r="V39" s="22">
        <f>'02.Personal Details'!AH38</f>
        <v>0</v>
      </c>
      <c r="W39" s="8">
        <f>'13.Salary statement'!M39</f>
        <v>0</v>
      </c>
      <c r="X39" s="8">
        <f>'13.Salary statement'!N39</f>
        <v>0</v>
      </c>
      <c r="Y39" s="8">
        <f>'13.Salary statement'!O39</f>
        <v>0</v>
      </c>
      <c r="Z39" s="8">
        <f>'13.Salary statement'!P39</f>
        <v>0</v>
      </c>
      <c r="AA39" s="8">
        <f>'13.Salary statement'!Q39</f>
        <v>0</v>
      </c>
      <c r="AB39" s="8">
        <f>'13.Salary statement'!R39</f>
        <v>0</v>
      </c>
      <c r="AC39" s="8">
        <f>'13.Salary statement'!S39</f>
        <v>0</v>
      </c>
      <c r="AD39" s="8">
        <f>'13.Salary statement'!T39</f>
        <v>0</v>
      </c>
      <c r="AE39" s="8">
        <f>'13.Salary statement'!U39</f>
        <v>0</v>
      </c>
      <c r="AF39" s="8">
        <f>'13.Salary statement'!V39</f>
        <v>0</v>
      </c>
      <c r="AG39" s="7">
        <f>'13.Salary statement'!W39</f>
        <v>0</v>
      </c>
      <c r="AH39" s="7">
        <f>'13.Salary statement'!Y39</f>
        <v>0</v>
      </c>
      <c r="AI39" s="7">
        <f>'04.Leaves'!K39</f>
        <v>33</v>
      </c>
      <c r="AJ39" s="7">
        <f>'04.Leaves'!Q39</f>
        <v>0</v>
      </c>
      <c r="AK39" s="29">
        <f>'04.Leaves'!R39</f>
        <v>33</v>
      </c>
      <c r="AL39" s="5" t="e">
        <f>'13.Salary statement'!Z39</f>
        <v>#DIV/0!</v>
      </c>
      <c r="AM39" s="5">
        <f>'13.Salary statement'!AA39</f>
        <v>0</v>
      </c>
      <c r="AN39" s="5" t="e">
        <f>'13.Salary statement'!AB39</f>
        <v>#DIV/0!</v>
      </c>
      <c r="AO39" s="5">
        <f>'13.Salary statement'!AC39</f>
        <v>0</v>
      </c>
      <c r="AP39" s="5" t="e">
        <f>'13.Salary statement'!AD39</f>
        <v>#DIV/0!</v>
      </c>
      <c r="AQ39" s="5">
        <f>'13.Salary statement'!AE39</f>
        <v>0</v>
      </c>
      <c r="AR39" s="5" t="e">
        <f>'13.Salary statement'!AF39</f>
        <v>#DIV/0!</v>
      </c>
      <c r="AS39" s="5">
        <f>'13.Salary statement'!AG39</f>
        <v>0</v>
      </c>
      <c r="AT39" s="5" t="e">
        <f>'13.Salary statement'!AH39</f>
        <v>#DIV/0!</v>
      </c>
      <c r="AU39" s="5">
        <f>'13.Salary statement'!AI39</f>
        <v>0</v>
      </c>
      <c r="AV39" s="5" t="e">
        <f>'13.Salary statement'!AJ39</f>
        <v>#DIV/0!</v>
      </c>
      <c r="AW39" s="5" t="e">
        <f>'13.Salary statement'!AK39</f>
        <v>#DIV/0!</v>
      </c>
      <c r="AX39" s="5" t="e">
        <f>'13.Salary statement'!AL39</f>
        <v>#DIV/0!</v>
      </c>
      <c r="AY39" s="5" t="e">
        <f>'13.Salary statement'!AM39</f>
        <v>#DIV/0!</v>
      </c>
      <c r="AZ39" s="5" t="e">
        <f>'13.Salary statement'!AN39</f>
        <v>#DIV/0!</v>
      </c>
      <c r="BA39" s="5" t="e">
        <f>'13.Salary statement'!AO39</f>
        <v>#DIV/0!</v>
      </c>
      <c r="BB39" s="5">
        <f>'13.Salary statement'!AP39</f>
        <v>0</v>
      </c>
      <c r="BC39" s="5">
        <f>'13.Salary statement'!AQ39</f>
        <v>0</v>
      </c>
      <c r="BD39" s="5">
        <f>'13.Salary statement'!AR39</f>
        <v>0</v>
      </c>
      <c r="BE39" s="5">
        <f>'13.Salary statement'!AS39</f>
        <v>0</v>
      </c>
      <c r="BF39" s="5" t="e">
        <f>'13.Salary statement'!AT39</f>
        <v>#DIV/0!</v>
      </c>
      <c r="BG39" s="5" t="e">
        <f>'13.Salary statement'!AU39</f>
        <v>#DIV/0!</v>
      </c>
      <c r="BH39" s="5" t="e">
        <f>'13.Salary statement'!AV39</f>
        <v>#DIV/0!</v>
      </c>
      <c r="BI39" s="5" t="e">
        <f>'13.Salary statement'!AW39</f>
        <v>#DIV/0!</v>
      </c>
      <c r="BJ39" s="5" t="e">
        <f>'13.Salary statement'!AX39</f>
        <v>#DIV/0!</v>
      </c>
      <c r="BK39" s="5" t="e">
        <f>'13.Salary statement'!AY39</f>
        <v>#DIV/0!</v>
      </c>
      <c r="BL39" s="5" t="e">
        <f>'13.Salary statement'!AZ39</f>
        <v>#DIV/0!</v>
      </c>
      <c r="BM39" s="5" t="e">
        <f>'13.Salary statement'!BA39</f>
        <v>#DIV/0!</v>
      </c>
      <c r="BN39" s="5" t="e">
        <f>'13.Salary statement'!BB39</f>
        <v>#DIV/0!</v>
      </c>
      <c r="BO39" s="5">
        <f>'13.Salary statement'!BC39</f>
        <v>0</v>
      </c>
      <c r="BP39" s="5">
        <f>'13.Salary statement'!BD39</f>
        <v>0</v>
      </c>
      <c r="BQ39" s="5" t="e">
        <f>'13.Salary statement'!BE39</f>
        <v>#DIV/0!</v>
      </c>
      <c r="BR39" s="5">
        <f>'13.Salary statement'!V39</f>
        <v>0</v>
      </c>
      <c r="BS39" s="5"/>
    </row>
    <row r="40" spans="1:71">
      <c r="A40" s="3">
        <f t="shared" si="65"/>
        <v>24</v>
      </c>
      <c r="B40" s="20">
        <f>'13.Salary statement'!B40</f>
        <v>0</v>
      </c>
      <c r="C40" s="40">
        <f>'13.Salary statement'!C40</f>
        <v>0</v>
      </c>
      <c r="D40" s="22">
        <f>'13.Salary statement'!D40</f>
        <v>0</v>
      </c>
      <c r="E40" s="22">
        <f>'13.Salary statement'!E40</f>
        <v>0</v>
      </c>
      <c r="F40" s="22">
        <f>'02.Personal Details'!L39</f>
        <v>0</v>
      </c>
      <c r="G40" s="22">
        <f>'02.Personal Details'!N39</f>
        <v>0</v>
      </c>
      <c r="H40" s="22">
        <f>'02.Personal Details'!O39</f>
        <v>0</v>
      </c>
      <c r="I40" s="22">
        <f>'02.Personal Details'!P39</f>
        <v>0</v>
      </c>
      <c r="J40" s="22">
        <f>'02.Personal Details'!Q39</f>
        <v>0</v>
      </c>
      <c r="K40" s="22">
        <f>'02.Personal Details'!T39</f>
        <v>0</v>
      </c>
      <c r="L40" s="22">
        <f>'02.Personal Details'!U39</f>
        <v>0</v>
      </c>
      <c r="M40" s="22">
        <f>'02.Personal Details'!R39</f>
        <v>0</v>
      </c>
      <c r="N40" s="22">
        <f>'02.Personal Details'!S39</f>
        <v>0</v>
      </c>
      <c r="O40" s="22">
        <f>'02.Personal Details'!F39</f>
        <v>0</v>
      </c>
      <c r="P40" s="22">
        <f>'02.Personal Details'!V39</f>
        <v>0</v>
      </c>
      <c r="Q40" s="22">
        <f>'02.Personal Details'!W39</f>
        <v>0</v>
      </c>
      <c r="R40" s="22">
        <f>'02.Personal Details'!X39</f>
        <v>0</v>
      </c>
      <c r="S40" s="22">
        <f>'02.Personal Details'!Z39</f>
        <v>0</v>
      </c>
      <c r="T40" s="22">
        <f>'02.Personal Details'!AB39</f>
        <v>0</v>
      </c>
      <c r="U40" s="22">
        <f>'02.Personal Details'!AG39</f>
        <v>0</v>
      </c>
      <c r="V40" s="22">
        <f>'02.Personal Details'!AH39</f>
        <v>0</v>
      </c>
      <c r="W40" s="8">
        <f>'13.Salary statement'!M40</f>
        <v>0</v>
      </c>
      <c r="X40" s="8">
        <f>'13.Salary statement'!N40</f>
        <v>0</v>
      </c>
      <c r="Y40" s="8">
        <f>'13.Salary statement'!O40</f>
        <v>0</v>
      </c>
      <c r="Z40" s="8">
        <f>'13.Salary statement'!P40</f>
        <v>0</v>
      </c>
      <c r="AA40" s="8">
        <f>'13.Salary statement'!Q40</f>
        <v>0</v>
      </c>
      <c r="AB40" s="8">
        <f>'13.Salary statement'!R40</f>
        <v>0</v>
      </c>
      <c r="AC40" s="8">
        <f>'13.Salary statement'!S40</f>
        <v>0</v>
      </c>
      <c r="AD40" s="8">
        <f>'13.Salary statement'!T40</f>
        <v>0</v>
      </c>
      <c r="AE40" s="8">
        <f>'13.Salary statement'!U40</f>
        <v>0</v>
      </c>
      <c r="AF40" s="8">
        <f>'13.Salary statement'!V40</f>
        <v>0</v>
      </c>
      <c r="AG40" s="7">
        <f>'13.Salary statement'!W40</f>
        <v>0</v>
      </c>
      <c r="AH40" s="7">
        <f>'13.Salary statement'!Y40</f>
        <v>0</v>
      </c>
      <c r="AI40" s="7">
        <f>'04.Leaves'!K40</f>
        <v>33</v>
      </c>
      <c r="AJ40" s="7">
        <f>'04.Leaves'!Q40</f>
        <v>0</v>
      </c>
      <c r="AK40" s="29">
        <f>'04.Leaves'!R40</f>
        <v>33</v>
      </c>
      <c r="AL40" s="5" t="e">
        <f>'13.Salary statement'!Z40</f>
        <v>#DIV/0!</v>
      </c>
      <c r="AM40" s="5">
        <f>'13.Salary statement'!AA40</f>
        <v>0</v>
      </c>
      <c r="AN40" s="5" t="e">
        <f>'13.Salary statement'!AB40</f>
        <v>#DIV/0!</v>
      </c>
      <c r="AO40" s="5">
        <f>'13.Salary statement'!AC40</f>
        <v>0</v>
      </c>
      <c r="AP40" s="5" t="e">
        <f>'13.Salary statement'!AD40</f>
        <v>#DIV/0!</v>
      </c>
      <c r="AQ40" s="5">
        <f>'13.Salary statement'!AE40</f>
        <v>0</v>
      </c>
      <c r="AR40" s="5" t="e">
        <f>'13.Salary statement'!AF40</f>
        <v>#DIV/0!</v>
      </c>
      <c r="AS40" s="5">
        <f>'13.Salary statement'!AG40</f>
        <v>0</v>
      </c>
      <c r="AT40" s="5" t="e">
        <f>'13.Salary statement'!AH40</f>
        <v>#DIV/0!</v>
      </c>
      <c r="AU40" s="5">
        <f>'13.Salary statement'!AI40</f>
        <v>0</v>
      </c>
      <c r="AV40" s="5" t="e">
        <f>'13.Salary statement'!AJ40</f>
        <v>#DIV/0!</v>
      </c>
      <c r="AW40" s="5" t="e">
        <f>'13.Salary statement'!AK40</f>
        <v>#DIV/0!</v>
      </c>
      <c r="AX40" s="5" t="e">
        <f>'13.Salary statement'!AL40</f>
        <v>#DIV/0!</v>
      </c>
      <c r="AY40" s="5" t="e">
        <f>'13.Salary statement'!AM40</f>
        <v>#DIV/0!</v>
      </c>
      <c r="AZ40" s="5" t="e">
        <f>'13.Salary statement'!AN40</f>
        <v>#DIV/0!</v>
      </c>
      <c r="BA40" s="5" t="e">
        <f>'13.Salary statement'!AO40</f>
        <v>#DIV/0!</v>
      </c>
      <c r="BB40" s="5">
        <f>'13.Salary statement'!AP40</f>
        <v>0</v>
      </c>
      <c r="BC40" s="5">
        <f>'13.Salary statement'!AQ40</f>
        <v>0</v>
      </c>
      <c r="BD40" s="5">
        <f>'13.Salary statement'!AR40</f>
        <v>0</v>
      </c>
      <c r="BE40" s="5">
        <f>'13.Salary statement'!AS40</f>
        <v>0</v>
      </c>
      <c r="BF40" s="5" t="e">
        <f>'13.Salary statement'!AT40</f>
        <v>#DIV/0!</v>
      </c>
      <c r="BG40" s="5" t="e">
        <f>'13.Salary statement'!AU40</f>
        <v>#DIV/0!</v>
      </c>
      <c r="BH40" s="5" t="e">
        <f>'13.Salary statement'!AV40</f>
        <v>#DIV/0!</v>
      </c>
      <c r="BI40" s="5" t="e">
        <f>'13.Salary statement'!AW40</f>
        <v>#DIV/0!</v>
      </c>
      <c r="BJ40" s="5" t="e">
        <f>'13.Salary statement'!AX40</f>
        <v>#DIV/0!</v>
      </c>
      <c r="BK40" s="5" t="e">
        <f>'13.Salary statement'!AY40</f>
        <v>#DIV/0!</v>
      </c>
      <c r="BL40" s="5" t="e">
        <f>'13.Salary statement'!AZ40</f>
        <v>#DIV/0!</v>
      </c>
      <c r="BM40" s="5" t="e">
        <f>'13.Salary statement'!BA40</f>
        <v>#DIV/0!</v>
      </c>
      <c r="BN40" s="5" t="e">
        <f>'13.Salary statement'!BB40</f>
        <v>#DIV/0!</v>
      </c>
      <c r="BO40" s="5">
        <f>'13.Salary statement'!BC40</f>
        <v>0</v>
      </c>
      <c r="BP40" s="5">
        <f>'13.Salary statement'!BD40</f>
        <v>0</v>
      </c>
      <c r="BQ40" s="5" t="e">
        <f>'13.Salary statement'!BE40</f>
        <v>#DIV/0!</v>
      </c>
      <c r="BR40" s="5">
        <f>'13.Salary statement'!V40</f>
        <v>0</v>
      </c>
      <c r="BS40" s="5"/>
    </row>
    <row r="41" spans="1:71">
      <c r="A41" s="3">
        <f t="shared" si="65"/>
        <v>25</v>
      </c>
      <c r="B41" s="20">
        <f>'13.Salary statement'!B41</f>
        <v>0</v>
      </c>
      <c r="C41" s="40">
        <f>'13.Salary statement'!C41</f>
        <v>0</v>
      </c>
      <c r="D41" s="22">
        <f>'13.Salary statement'!D41</f>
        <v>0</v>
      </c>
      <c r="E41" s="22">
        <f>'13.Salary statement'!E41</f>
        <v>0</v>
      </c>
      <c r="F41" s="22">
        <f>'02.Personal Details'!L40</f>
        <v>0</v>
      </c>
      <c r="G41" s="22">
        <f>'02.Personal Details'!N40</f>
        <v>0</v>
      </c>
      <c r="H41" s="22">
        <f>'02.Personal Details'!O40</f>
        <v>0</v>
      </c>
      <c r="I41" s="22">
        <f>'02.Personal Details'!P40</f>
        <v>0</v>
      </c>
      <c r="J41" s="22">
        <f>'02.Personal Details'!Q40</f>
        <v>0</v>
      </c>
      <c r="K41" s="22">
        <f>'02.Personal Details'!T40</f>
        <v>0</v>
      </c>
      <c r="L41" s="22">
        <f>'02.Personal Details'!U40</f>
        <v>0</v>
      </c>
      <c r="M41" s="22">
        <f>'02.Personal Details'!R40</f>
        <v>0</v>
      </c>
      <c r="N41" s="22">
        <f>'02.Personal Details'!S40</f>
        <v>0</v>
      </c>
      <c r="O41" s="22">
        <f>'02.Personal Details'!F40</f>
        <v>0</v>
      </c>
      <c r="P41" s="22">
        <f>'02.Personal Details'!V40</f>
        <v>0</v>
      </c>
      <c r="Q41" s="22">
        <f>'02.Personal Details'!W40</f>
        <v>0</v>
      </c>
      <c r="R41" s="22">
        <f>'02.Personal Details'!X40</f>
        <v>0</v>
      </c>
      <c r="S41" s="22">
        <f>'02.Personal Details'!Z40</f>
        <v>0</v>
      </c>
      <c r="T41" s="22">
        <f>'02.Personal Details'!AB40</f>
        <v>0</v>
      </c>
      <c r="U41" s="22">
        <f>'02.Personal Details'!AG40</f>
        <v>0</v>
      </c>
      <c r="V41" s="22">
        <f>'02.Personal Details'!AH40</f>
        <v>0</v>
      </c>
      <c r="W41" s="8">
        <f>'13.Salary statement'!M41</f>
        <v>0</v>
      </c>
      <c r="X41" s="8">
        <f>'13.Salary statement'!N41</f>
        <v>0</v>
      </c>
      <c r="Y41" s="8">
        <f>'13.Salary statement'!O41</f>
        <v>0</v>
      </c>
      <c r="Z41" s="8">
        <f>'13.Salary statement'!P41</f>
        <v>0</v>
      </c>
      <c r="AA41" s="8">
        <f>'13.Salary statement'!Q41</f>
        <v>0</v>
      </c>
      <c r="AB41" s="8">
        <f>'13.Salary statement'!R41</f>
        <v>0</v>
      </c>
      <c r="AC41" s="8">
        <f>'13.Salary statement'!S41</f>
        <v>0</v>
      </c>
      <c r="AD41" s="8">
        <f>'13.Salary statement'!T41</f>
        <v>0</v>
      </c>
      <c r="AE41" s="8">
        <f>'13.Salary statement'!U41</f>
        <v>0</v>
      </c>
      <c r="AF41" s="8">
        <f>'13.Salary statement'!V41</f>
        <v>0</v>
      </c>
      <c r="AG41" s="7">
        <f>'13.Salary statement'!W41</f>
        <v>0</v>
      </c>
      <c r="AH41" s="7">
        <f>'13.Salary statement'!Y41</f>
        <v>0</v>
      </c>
      <c r="AI41" s="7">
        <f>'04.Leaves'!K41</f>
        <v>33</v>
      </c>
      <c r="AJ41" s="7">
        <f>'04.Leaves'!Q41</f>
        <v>0</v>
      </c>
      <c r="AK41" s="29">
        <f>'04.Leaves'!R41</f>
        <v>33</v>
      </c>
      <c r="AL41" s="5" t="e">
        <f>'13.Salary statement'!Z41</f>
        <v>#DIV/0!</v>
      </c>
      <c r="AM41" s="5">
        <f>'13.Salary statement'!AA41</f>
        <v>0</v>
      </c>
      <c r="AN41" s="5" t="e">
        <f>'13.Salary statement'!AB41</f>
        <v>#DIV/0!</v>
      </c>
      <c r="AO41" s="5">
        <f>'13.Salary statement'!AC41</f>
        <v>0</v>
      </c>
      <c r="AP41" s="5" t="e">
        <f>'13.Salary statement'!AD41</f>
        <v>#DIV/0!</v>
      </c>
      <c r="AQ41" s="5">
        <f>'13.Salary statement'!AE41</f>
        <v>0</v>
      </c>
      <c r="AR41" s="5" t="e">
        <f>'13.Salary statement'!AF41</f>
        <v>#DIV/0!</v>
      </c>
      <c r="AS41" s="5">
        <f>'13.Salary statement'!AG41</f>
        <v>0</v>
      </c>
      <c r="AT41" s="5" t="e">
        <f>'13.Salary statement'!AH41</f>
        <v>#DIV/0!</v>
      </c>
      <c r="AU41" s="5">
        <f>'13.Salary statement'!AI41</f>
        <v>0</v>
      </c>
      <c r="AV41" s="5" t="e">
        <f>'13.Salary statement'!AJ41</f>
        <v>#DIV/0!</v>
      </c>
      <c r="AW41" s="5" t="e">
        <f>'13.Salary statement'!AK41</f>
        <v>#DIV/0!</v>
      </c>
      <c r="AX41" s="5" t="e">
        <f>'13.Salary statement'!AL41</f>
        <v>#DIV/0!</v>
      </c>
      <c r="AY41" s="5" t="e">
        <f>'13.Salary statement'!AM41</f>
        <v>#DIV/0!</v>
      </c>
      <c r="AZ41" s="5" t="e">
        <f>'13.Salary statement'!AN41</f>
        <v>#DIV/0!</v>
      </c>
      <c r="BA41" s="5" t="e">
        <f>'13.Salary statement'!AO41</f>
        <v>#DIV/0!</v>
      </c>
      <c r="BB41" s="5">
        <f>'13.Salary statement'!AP41</f>
        <v>0</v>
      </c>
      <c r="BC41" s="5">
        <f>'13.Salary statement'!AQ41</f>
        <v>0</v>
      </c>
      <c r="BD41" s="5">
        <f>'13.Salary statement'!AR41</f>
        <v>0</v>
      </c>
      <c r="BE41" s="5">
        <f>'13.Salary statement'!AS41</f>
        <v>0</v>
      </c>
      <c r="BF41" s="5" t="e">
        <f>'13.Salary statement'!AT41</f>
        <v>#DIV/0!</v>
      </c>
      <c r="BG41" s="5" t="e">
        <f>'13.Salary statement'!AU41</f>
        <v>#DIV/0!</v>
      </c>
      <c r="BH41" s="5" t="e">
        <f>'13.Salary statement'!AV41</f>
        <v>#DIV/0!</v>
      </c>
      <c r="BI41" s="5" t="e">
        <f>'13.Salary statement'!AW41</f>
        <v>#DIV/0!</v>
      </c>
      <c r="BJ41" s="5" t="e">
        <f>'13.Salary statement'!AX41</f>
        <v>#DIV/0!</v>
      </c>
      <c r="BK41" s="5" t="e">
        <f>'13.Salary statement'!AY41</f>
        <v>#DIV/0!</v>
      </c>
      <c r="BL41" s="5" t="e">
        <f>'13.Salary statement'!AZ41</f>
        <v>#DIV/0!</v>
      </c>
      <c r="BM41" s="5" t="e">
        <f>'13.Salary statement'!BA41</f>
        <v>#DIV/0!</v>
      </c>
      <c r="BN41" s="5" t="e">
        <f>'13.Salary statement'!BB41</f>
        <v>#DIV/0!</v>
      </c>
      <c r="BO41" s="5">
        <f>'13.Salary statement'!BC41</f>
        <v>0</v>
      </c>
      <c r="BP41" s="5">
        <f>'13.Salary statement'!BD41</f>
        <v>0</v>
      </c>
      <c r="BQ41" s="5" t="e">
        <f>'13.Salary statement'!BE41</f>
        <v>#DIV/0!</v>
      </c>
      <c r="BR41" s="5">
        <f>'13.Salary statement'!V41</f>
        <v>0</v>
      </c>
      <c r="BS41" s="5"/>
    </row>
    <row r="42" spans="1:71">
      <c r="A42" s="3">
        <f t="shared" si="65"/>
        <v>26</v>
      </c>
      <c r="B42" s="20">
        <f>'13.Salary statement'!B42</f>
        <v>0</v>
      </c>
      <c r="C42" s="40">
        <f>'13.Salary statement'!C42</f>
        <v>0</v>
      </c>
      <c r="D42" s="22">
        <f>'13.Salary statement'!D42</f>
        <v>0</v>
      </c>
      <c r="E42" s="22">
        <f>'13.Salary statement'!E42</f>
        <v>0</v>
      </c>
      <c r="F42" s="22">
        <f>'02.Personal Details'!L41</f>
        <v>0</v>
      </c>
      <c r="G42" s="22">
        <f>'02.Personal Details'!N41</f>
        <v>0</v>
      </c>
      <c r="H42" s="22">
        <f>'02.Personal Details'!O41</f>
        <v>0</v>
      </c>
      <c r="I42" s="22">
        <f>'02.Personal Details'!P41</f>
        <v>0</v>
      </c>
      <c r="J42" s="22">
        <f>'02.Personal Details'!Q41</f>
        <v>0</v>
      </c>
      <c r="K42" s="22">
        <f>'02.Personal Details'!T41</f>
        <v>0</v>
      </c>
      <c r="L42" s="22">
        <f>'02.Personal Details'!U41</f>
        <v>0</v>
      </c>
      <c r="M42" s="22">
        <f>'02.Personal Details'!R41</f>
        <v>0</v>
      </c>
      <c r="N42" s="22">
        <f>'02.Personal Details'!S41</f>
        <v>0</v>
      </c>
      <c r="O42" s="22">
        <f>'02.Personal Details'!F41</f>
        <v>0</v>
      </c>
      <c r="P42" s="22">
        <f>'02.Personal Details'!V41</f>
        <v>0</v>
      </c>
      <c r="Q42" s="22">
        <f>'02.Personal Details'!W41</f>
        <v>0</v>
      </c>
      <c r="R42" s="22">
        <f>'02.Personal Details'!X41</f>
        <v>0</v>
      </c>
      <c r="S42" s="22">
        <f>'02.Personal Details'!Z41</f>
        <v>0</v>
      </c>
      <c r="T42" s="22">
        <f>'02.Personal Details'!AB41</f>
        <v>0</v>
      </c>
      <c r="U42" s="22">
        <f>'02.Personal Details'!AG41</f>
        <v>0</v>
      </c>
      <c r="V42" s="22">
        <f>'02.Personal Details'!AH41</f>
        <v>0</v>
      </c>
      <c r="W42" s="8">
        <f>'13.Salary statement'!M42</f>
        <v>0</v>
      </c>
      <c r="X42" s="8">
        <f>'13.Salary statement'!N42</f>
        <v>0</v>
      </c>
      <c r="Y42" s="8">
        <f>'13.Salary statement'!O42</f>
        <v>0</v>
      </c>
      <c r="Z42" s="8">
        <f>'13.Salary statement'!P42</f>
        <v>0</v>
      </c>
      <c r="AA42" s="8">
        <f>'13.Salary statement'!Q42</f>
        <v>0</v>
      </c>
      <c r="AB42" s="8">
        <f>'13.Salary statement'!R42</f>
        <v>0</v>
      </c>
      <c r="AC42" s="8">
        <f>'13.Salary statement'!S42</f>
        <v>0</v>
      </c>
      <c r="AD42" s="8">
        <f>'13.Salary statement'!T42</f>
        <v>0</v>
      </c>
      <c r="AE42" s="8">
        <f>'13.Salary statement'!U42</f>
        <v>0</v>
      </c>
      <c r="AF42" s="8">
        <f>'13.Salary statement'!V42</f>
        <v>0</v>
      </c>
      <c r="AG42" s="7">
        <f>'13.Salary statement'!W42</f>
        <v>0</v>
      </c>
      <c r="AH42" s="7">
        <f>'13.Salary statement'!Y42</f>
        <v>0</v>
      </c>
      <c r="AI42" s="7">
        <f>'04.Leaves'!K42</f>
        <v>33</v>
      </c>
      <c r="AJ42" s="7">
        <f>'04.Leaves'!Q42</f>
        <v>0</v>
      </c>
      <c r="AK42" s="29">
        <f>'04.Leaves'!R42</f>
        <v>33</v>
      </c>
      <c r="AL42" s="5" t="e">
        <f>'13.Salary statement'!Z42</f>
        <v>#DIV/0!</v>
      </c>
      <c r="AM42" s="5">
        <f>'13.Salary statement'!AA42</f>
        <v>0</v>
      </c>
      <c r="AN42" s="5" t="e">
        <f>'13.Salary statement'!AB42</f>
        <v>#DIV/0!</v>
      </c>
      <c r="AO42" s="5">
        <f>'13.Salary statement'!AC42</f>
        <v>0</v>
      </c>
      <c r="AP42" s="5" t="e">
        <f>'13.Salary statement'!AD42</f>
        <v>#DIV/0!</v>
      </c>
      <c r="AQ42" s="5">
        <f>'13.Salary statement'!AE42</f>
        <v>0</v>
      </c>
      <c r="AR42" s="5" t="e">
        <f>'13.Salary statement'!AF42</f>
        <v>#DIV/0!</v>
      </c>
      <c r="AS42" s="5">
        <f>'13.Salary statement'!AG42</f>
        <v>0</v>
      </c>
      <c r="AT42" s="5" t="e">
        <f>'13.Salary statement'!AH42</f>
        <v>#DIV/0!</v>
      </c>
      <c r="AU42" s="5">
        <f>'13.Salary statement'!AI42</f>
        <v>0</v>
      </c>
      <c r="AV42" s="5" t="e">
        <f>'13.Salary statement'!AJ42</f>
        <v>#DIV/0!</v>
      </c>
      <c r="AW42" s="5" t="e">
        <f>'13.Salary statement'!AK42</f>
        <v>#DIV/0!</v>
      </c>
      <c r="AX42" s="5" t="e">
        <f>'13.Salary statement'!AL42</f>
        <v>#DIV/0!</v>
      </c>
      <c r="AY42" s="5" t="e">
        <f>'13.Salary statement'!AM42</f>
        <v>#DIV/0!</v>
      </c>
      <c r="AZ42" s="5" t="e">
        <f>'13.Salary statement'!AN42</f>
        <v>#DIV/0!</v>
      </c>
      <c r="BA42" s="5" t="e">
        <f>'13.Salary statement'!AO42</f>
        <v>#DIV/0!</v>
      </c>
      <c r="BB42" s="5">
        <f>'13.Salary statement'!AP42</f>
        <v>0</v>
      </c>
      <c r="BC42" s="5">
        <f>'13.Salary statement'!AQ42</f>
        <v>0</v>
      </c>
      <c r="BD42" s="5">
        <f>'13.Salary statement'!AR42</f>
        <v>0</v>
      </c>
      <c r="BE42" s="5">
        <f>'13.Salary statement'!AS42</f>
        <v>0</v>
      </c>
      <c r="BF42" s="5" t="e">
        <f>'13.Salary statement'!AT42</f>
        <v>#DIV/0!</v>
      </c>
      <c r="BG42" s="5" t="e">
        <f>'13.Salary statement'!AU42</f>
        <v>#DIV/0!</v>
      </c>
      <c r="BH42" s="5" t="e">
        <f>'13.Salary statement'!AV42</f>
        <v>#DIV/0!</v>
      </c>
      <c r="BI42" s="5" t="e">
        <f>'13.Salary statement'!AW42</f>
        <v>#DIV/0!</v>
      </c>
      <c r="BJ42" s="5" t="e">
        <f>'13.Salary statement'!AX42</f>
        <v>#DIV/0!</v>
      </c>
      <c r="BK42" s="5" t="e">
        <f>'13.Salary statement'!AY42</f>
        <v>#DIV/0!</v>
      </c>
      <c r="BL42" s="5" t="e">
        <f>'13.Salary statement'!AZ42</f>
        <v>#DIV/0!</v>
      </c>
      <c r="BM42" s="5" t="e">
        <f>'13.Salary statement'!BA42</f>
        <v>#DIV/0!</v>
      </c>
      <c r="BN42" s="5" t="e">
        <f>'13.Salary statement'!BB42</f>
        <v>#DIV/0!</v>
      </c>
      <c r="BO42" s="5">
        <f>'13.Salary statement'!BC42</f>
        <v>0</v>
      </c>
      <c r="BP42" s="5">
        <f>'13.Salary statement'!BD42</f>
        <v>0</v>
      </c>
      <c r="BQ42" s="5" t="e">
        <f>'13.Salary statement'!BE42</f>
        <v>#DIV/0!</v>
      </c>
      <c r="BR42" s="5">
        <f>'13.Salary statement'!V42</f>
        <v>0</v>
      </c>
      <c r="BS42" s="5"/>
    </row>
    <row r="43" spans="1:71">
      <c r="A43" s="3">
        <f t="shared" si="65"/>
        <v>27</v>
      </c>
      <c r="B43" s="20">
        <f>'13.Salary statement'!B43</f>
        <v>0</v>
      </c>
      <c r="C43" s="40">
        <f>'13.Salary statement'!C43</f>
        <v>0</v>
      </c>
      <c r="D43" s="22">
        <f>'13.Salary statement'!D43</f>
        <v>0</v>
      </c>
      <c r="E43" s="22">
        <f>'13.Salary statement'!E43</f>
        <v>0</v>
      </c>
      <c r="F43" s="22">
        <f>'02.Personal Details'!L42</f>
        <v>0</v>
      </c>
      <c r="G43" s="22">
        <f>'02.Personal Details'!N42</f>
        <v>0</v>
      </c>
      <c r="H43" s="22">
        <f>'02.Personal Details'!O42</f>
        <v>0</v>
      </c>
      <c r="I43" s="22">
        <f>'02.Personal Details'!P42</f>
        <v>0</v>
      </c>
      <c r="J43" s="22">
        <f>'02.Personal Details'!Q42</f>
        <v>0</v>
      </c>
      <c r="K43" s="22">
        <f>'02.Personal Details'!T42</f>
        <v>0</v>
      </c>
      <c r="L43" s="22">
        <f>'02.Personal Details'!U42</f>
        <v>0</v>
      </c>
      <c r="M43" s="22">
        <f>'02.Personal Details'!R42</f>
        <v>0</v>
      </c>
      <c r="N43" s="22">
        <f>'02.Personal Details'!S42</f>
        <v>0</v>
      </c>
      <c r="O43" s="22">
        <f>'02.Personal Details'!F42</f>
        <v>0</v>
      </c>
      <c r="P43" s="22">
        <f>'02.Personal Details'!V42</f>
        <v>0</v>
      </c>
      <c r="Q43" s="22">
        <f>'02.Personal Details'!W42</f>
        <v>0</v>
      </c>
      <c r="R43" s="22">
        <f>'02.Personal Details'!X42</f>
        <v>0</v>
      </c>
      <c r="S43" s="22">
        <f>'02.Personal Details'!Z42</f>
        <v>0</v>
      </c>
      <c r="T43" s="22">
        <f>'02.Personal Details'!AB42</f>
        <v>0</v>
      </c>
      <c r="U43" s="22">
        <f>'02.Personal Details'!AG42</f>
        <v>0</v>
      </c>
      <c r="V43" s="22">
        <f>'02.Personal Details'!AH42</f>
        <v>0</v>
      </c>
      <c r="W43" s="8">
        <f>'13.Salary statement'!M43</f>
        <v>0</v>
      </c>
      <c r="X43" s="8">
        <f>'13.Salary statement'!N43</f>
        <v>0</v>
      </c>
      <c r="Y43" s="8">
        <f>'13.Salary statement'!O43</f>
        <v>0</v>
      </c>
      <c r="Z43" s="8">
        <f>'13.Salary statement'!P43</f>
        <v>0</v>
      </c>
      <c r="AA43" s="8">
        <f>'13.Salary statement'!Q43</f>
        <v>0</v>
      </c>
      <c r="AB43" s="8">
        <f>'13.Salary statement'!R43</f>
        <v>0</v>
      </c>
      <c r="AC43" s="8">
        <f>'13.Salary statement'!S43</f>
        <v>0</v>
      </c>
      <c r="AD43" s="8">
        <f>'13.Salary statement'!T43</f>
        <v>0</v>
      </c>
      <c r="AE43" s="8">
        <f>'13.Salary statement'!U43</f>
        <v>0</v>
      </c>
      <c r="AF43" s="8">
        <f>'13.Salary statement'!V43</f>
        <v>0</v>
      </c>
      <c r="AG43" s="7">
        <f>'13.Salary statement'!W43</f>
        <v>0</v>
      </c>
      <c r="AH43" s="7">
        <f>'13.Salary statement'!Y43</f>
        <v>0</v>
      </c>
      <c r="AI43" s="7">
        <f>'04.Leaves'!K43</f>
        <v>33</v>
      </c>
      <c r="AJ43" s="7">
        <f>'04.Leaves'!Q43</f>
        <v>0</v>
      </c>
      <c r="AK43" s="29">
        <f>'04.Leaves'!R43</f>
        <v>33</v>
      </c>
      <c r="AL43" s="5" t="e">
        <f>'13.Salary statement'!Z43</f>
        <v>#DIV/0!</v>
      </c>
      <c r="AM43" s="5">
        <f>'13.Salary statement'!AA43</f>
        <v>0</v>
      </c>
      <c r="AN43" s="5" t="e">
        <f>'13.Salary statement'!AB43</f>
        <v>#DIV/0!</v>
      </c>
      <c r="AO43" s="5">
        <f>'13.Salary statement'!AC43</f>
        <v>0</v>
      </c>
      <c r="AP43" s="5" t="e">
        <f>'13.Salary statement'!AD43</f>
        <v>#DIV/0!</v>
      </c>
      <c r="AQ43" s="5">
        <f>'13.Salary statement'!AE43</f>
        <v>0</v>
      </c>
      <c r="AR43" s="5" t="e">
        <f>'13.Salary statement'!AF43</f>
        <v>#DIV/0!</v>
      </c>
      <c r="AS43" s="5">
        <f>'13.Salary statement'!AG43</f>
        <v>0</v>
      </c>
      <c r="AT43" s="5" t="e">
        <f>'13.Salary statement'!AH43</f>
        <v>#DIV/0!</v>
      </c>
      <c r="AU43" s="5">
        <f>'13.Salary statement'!AI43</f>
        <v>0</v>
      </c>
      <c r="AV43" s="5" t="e">
        <f>'13.Salary statement'!AJ43</f>
        <v>#DIV/0!</v>
      </c>
      <c r="AW43" s="5" t="e">
        <f>'13.Salary statement'!AK43</f>
        <v>#DIV/0!</v>
      </c>
      <c r="AX43" s="5" t="e">
        <f>'13.Salary statement'!AL43</f>
        <v>#DIV/0!</v>
      </c>
      <c r="AY43" s="5" t="e">
        <f>'13.Salary statement'!AM43</f>
        <v>#DIV/0!</v>
      </c>
      <c r="AZ43" s="5" t="e">
        <f>'13.Salary statement'!AN43</f>
        <v>#DIV/0!</v>
      </c>
      <c r="BA43" s="5" t="e">
        <f>'13.Salary statement'!AO43</f>
        <v>#DIV/0!</v>
      </c>
      <c r="BB43" s="5">
        <f>'13.Salary statement'!AP43</f>
        <v>0</v>
      </c>
      <c r="BC43" s="5">
        <f>'13.Salary statement'!AQ43</f>
        <v>0</v>
      </c>
      <c r="BD43" s="5">
        <f>'13.Salary statement'!AR43</f>
        <v>0</v>
      </c>
      <c r="BE43" s="5">
        <f>'13.Salary statement'!AS43</f>
        <v>0</v>
      </c>
      <c r="BF43" s="5" t="e">
        <f>'13.Salary statement'!AT43</f>
        <v>#DIV/0!</v>
      </c>
      <c r="BG43" s="5" t="e">
        <f>'13.Salary statement'!AU43</f>
        <v>#DIV/0!</v>
      </c>
      <c r="BH43" s="5" t="e">
        <f>'13.Salary statement'!AV43</f>
        <v>#DIV/0!</v>
      </c>
      <c r="BI43" s="5" t="e">
        <f>'13.Salary statement'!AW43</f>
        <v>#DIV/0!</v>
      </c>
      <c r="BJ43" s="5" t="e">
        <f>'13.Salary statement'!AX43</f>
        <v>#DIV/0!</v>
      </c>
      <c r="BK43" s="5" t="e">
        <f>'13.Salary statement'!AY43</f>
        <v>#DIV/0!</v>
      </c>
      <c r="BL43" s="5" t="e">
        <f>'13.Salary statement'!AZ43</f>
        <v>#DIV/0!</v>
      </c>
      <c r="BM43" s="5" t="e">
        <f>'13.Salary statement'!BA43</f>
        <v>#DIV/0!</v>
      </c>
      <c r="BN43" s="5" t="e">
        <f>'13.Salary statement'!BB43</f>
        <v>#DIV/0!</v>
      </c>
      <c r="BO43" s="5">
        <f>'13.Salary statement'!BC43</f>
        <v>0</v>
      </c>
      <c r="BP43" s="5">
        <f>'13.Salary statement'!BD43</f>
        <v>0</v>
      </c>
      <c r="BQ43" s="5" t="e">
        <f>'13.Salary statement'!BE43</f>
        <v>#DIV/0!</v>
      </c>
      <c r="BR43" s="5">
        <f>'13.Salary statement'!V43</f>
        <v>0</v>
      </c>
      <c r="BS43" s="5"/>
    </row>
    <row r="44" spans="1:71">
      <c r="A44" s="3">
        <f t="shared" si="65"/>
        <v>28</v>
      </c>
      <c r="B44" s="20">
        <f>'13.Salary statement'!B44</f>
        <v>0</v>
      </c>
      <c r="C44" s="40">
        <f>'13.Salary statement'!C44</f>
        <v>0</v>
      </c>
      <c r="D44" s="22">
        <f>'13.Salary statement'!D44</f>
        <v>0</v>
      </c>
      <c r="E44" s="22">
        <f>'13.Salary statement'!E44</f>
        <v>0</v>
      </c>
      <c r="F44" s="22">
        <f>'02.Personal Details'!L43</f>
        <v>0</v>
      </c>
      <c r="G44" s="22">
        <f>'02.Personal Details'!N43</f>
        <v>0</v>
      </c>
      <c r="H44" s="22">
        <f>'02.Personal Details'!O43</f>
        <v>0</v>
      </c>
      <c r="I44" s="22">
        <f>'02.Personal Details'!P43</f>
        <v>0</v>
      </c>
      <c r="J44" s="22">
        <f>'02.Personal Details'!Q43</f>
        <v>0</v>
      </c>
      <c r="K44" s="22">
        <f>'02.Personal Details'!T43</f>
        <v>0</v>
      </c>
      <c r="L44" s="22">
        <f>'02.Personal Details'!U43</f>
        <v>0</v>
      </c>
      <c r="M44" s="22">
        <f>'02.Personal Details'!R43</f>
        <v>0</v>
      </c>
      <c r="N44" s="22">
        <f>'02.Personal Details'!S43</f>
        <v>0</v>
      </c>
      <c r="O44" s="22">
        <f>'02.Personal Details'!F43</f>
        <v>0</v>
      </c>
      <c r="P44" s="22">
        <f>'02.Personal Details'!V43</f>
        <v>0</v>
      </c>
      <c r="Q44" s="22">
        <f>'02.Personal Details'!W43</f>
        <v>0</v>
      </c>
      <c r="R44" s="22">
        <f>'02.Personal Details'!X43</f>
        <v>0</v>
      </c>
      <c r="S44" s="22">
        <f>'02.Personal Details'!Z43</f>
        <v>0</v>
      </c>
      <c r="T44" s="22">
        <f>'02.Personal Details'!AB43</f>
        <v>0</v>
      </c>
      <c r="U44" s="22">
        <f>'02.Personal Details'!AG43</f>
        <v>0</v>
      </c>
      <c r="V44" s="22">
        <f>'02.Personal Details'!AH43</f>
        <v>0</v>
      </c>
      <c r="W44" s="8">
        <f>'13.Salary statement'!M44</f>
        <v>0</v>
      </c>
      <c r="X44" s="8">
        <f>'13.Salary statement'!N44</f>
        <v>0</v>
      </c>
      <c r="Y44" s="8">
        <f>'13.Salary statement'!O44</f>
        <v>0</v>
      </c>
      <c r="Z44" s="8">
        <f>'13.Salary statement'!P44</f>
        <v>0</v>
      </c>
      <c r="AA44" s="8">
        <f>'13.Salary statement'!Q44</f>
        <v>0</v>
      </c>
      <c r="AB44" s="8">
        <f>'13.Salary statement'!R44</f>
        <v>0</v>
      </c>
      <c r="AC44" s="8">
        <f>'13.Salary statement'!S44</f>
        <v>0</v>
      </c>
      <c r="AD44" s="8">
        <f>'13.Salary statement'!T44</f>
        <v>0</v>
      </c>
      <c r="AE44" s="8">
        <f>'13.Salary statement'!U44</f>
        <v>0</v>
      </c>
      <c r="AF44" s="8">
        <f>'13.Salary statement'!V44</f>
        <v>0</v>
      </c>
      <c r="AG44" s="7">
        <f>'13.Salary statement'!W44</f>
        <v>0</v>
      </c>
      <c r="AH44" s="7">
        <f>'13.Salary statement'!Y44</f>
        <v>0</v>
      </c>
      <c r="AI44" s="7">
        <f>'04.Leaves'!K44</f>
        <v>33</v>
      </c>
      <c r="AJ44" s="7">
        <f>'04.Leaves'!Q44</f>
        <v>0</v>
      </c>
      <c r="AK44" s="29">
        <f>'04.Leaves'!R44</f>
        <v>33</v>
      </c>
      <c r="AL44" s="5" t="e">
        <f>'13.Salary statement'!Z44</f>
        <v>#DIV/0!</v>
      </c>
      <c r="AM44" s="5">
        <f>'13.Salary statement'!AA44</f>
        <v>0</v>
      </c>
      <c r="AN44" s="5" t="e">
        <f>'13.Salary statement'!AB44</f>
        <v>#DIV/0!</v>
      </c>
      <c r="AO44" s="5">
        <f>'13.Salary statement'!AC44</f>
        <v>0</v>
      </c>
      <c r="AP44" s="5" t="e">
        <f>'13.Salary statement'!AD44</f>
        <v>#DIV/0!</v>
      </c>
      <c r="AQ44" s="5">
        <f>'13.Salary statement'!AE44</f>
        <v>0</v>
      </c>
      <c r="AR44" s="5" t="e">
        <f>'13.Salary statement'!AF44</f>
        <v>#DIV/0!</v>
      </c>
      <c r="AS44" s="5">
        <f>'13.Salary statement'!AG44</f>
        <v>0</v>
      </c>
      <c r="AT44" s="5" t="e">
        <f>'13.Salary statement'!AH44</f>
        <v>#DIV/0!</v>
      </c>
      <c r="AU44" s="5">
        <f>'13.Salary statement'!AI44</f>
        <v>0</v>
      </c>
      <c r="AV44" s="5" t="e">
        <f>'13.Salary statement'!AJ44</f>
        <v>#DIV/0!</v>
      </c>
      <c r="AW44" s="5" t="e">
        <f>'13.Salary statement'!AK44</f>
        <v>#DIV/0!</v>
      </c>
      <c r="AX44" s="5" t="e">
        <f>'13.Salary statement'!AL44</f>
        <v>#DIV/0!</v>
      </c>
      <c r="AY44" s="5" t="e">
        <f>'13.Salary statement'!AM44</f>
        <v>#DIV/0!</v>
      </c>
      <c r="AZ44" s="5" t="e">
        <f>'13.Salary statement'!AN44</f>
        <v>#DIV/0!</v>
      </c>
      <c r="BA44" s="5" t="e">
        <f>'13.Salary statement'!AO44</f>
        <v>#DIV/0!</v>
      </c>
      <c r="BB44" s="5">
        <f>'13.Salary statement'!AP44</f>
        <v>0</v>
      </c>
      <c r="BC44" s="5">
        <f>'13.Salary statement'!AQ44</f>
        <v>0</v>
      </c>
      <c r="BD44" s="5">
        <f>'13.Salary statement'!AR44</f>
        <v>0</v>
      </c>
      <c r="BE44" s="5">
        <f>'13.Salary statement'!AS44</f>
        <v>0</v>
      </c>
      <c r="BF44" s="5" t="e">
        <f>'13.Salary statement'!AT44</f>
        <v>#DIV/0!</v>
      </c>
      <c r="BG44" s="5" t="e">
        <f>'13.Salary statement'!AU44</f>
        <v>#DIV/0!</v>
      </c>
      <c r="BH44" s="5" t="e">
        <f>'13.Salary statement'!AV44</f>
        <v>#DIV/0!</v>
      </c>
      <c r="BI44" s="5" t="e">
        <f>'13.Salary statement'!AW44</f>
        <v>#DIV/0!</v>
      </c>
      <c r="BJ44" s="5" t="e">
        <f>'13.Salary statement'!AX44</f>
        <v>#DIV/0!</v>
      </c>
      <c r="BK44" s="5" t="e">
        <f>'13.Salary statement'!AY44</f>
        <v>#DIV/0!</v>
      </c>
      <c r="BL44" s="5" t="e">
        <f>'13.Salary statement'!AZ44</f>
        <v>#DIV/0!</v>
      </c>
      <c r="BM44" s="5" t="e">
        <f>'13.Salary statement'!BA44</f>
        <v>#DIV/0!</v>
      </c>
      <c r="BN44" s="5" t="e">
        <f>'13.Salary statement'!BB44</f>
        <v>#DIV/0!</v>
      </c>
      <c r="BO44" s="5">
        <f>'13.Salary statement'!BC44</f>
        <v>0</v>
      </c>
      <c r="BP44" s="5">
        <f>'13.Salary statement'!BD44</f>
        <v>0</v>
      </c>
      <c r="BQ44" s="5" t="e">
        <f>'13.Salary statement'!BE44</f>
        <v>#DIV/0!</v>
      </c>
      <c r="BR44" s="5">
        <f>'13.Salary statement'!V44</f>
        <v>0</v>
      </c>
      <c r="BS44" s="5"/>
    </row>
    <row r="45" spans="1:71">
      <c r="A45" s="3">
        <f t="shared" si="65"/>
        <v>29</v>
      </c>
      <c r="B45" s="20">
        <f>'13.Salary statement'!B45</f>
        <v>0</v>
      </c>
      <c r="C45" s="40">
        <f>'13.Salary statement'!C45</f>
        <v>0</v>
      </c>
      <c r="D45" s="22">
        <f>'13.Salary statement'!D45</f>
        <v>0</v>
      </c>
      <c r="E45" s="22">
        <f>'13.Salary statement'!E45</f>
        <v>0</v>
      </c>
      <c r="F45" s="22">
        <f>'02.Personal Details'!L44</f>
        <v>0</v>
      </c>
      <c r="G45" s="22">
        <f>'02.Personal Details'!N44</f>
        <v>0</v>
      </c>
      <c r="H45" s="22">
        <f>'02.Personal Details'!O44</f>
        <v>0</v>
      </c>
      <c r="I45" s="22">
        <f>'02.Personal Details'!P44</f>
        <v>0</v>
      </c>
      <c r="J45" s="22">
        <f>'02.Personal Details'!Q44</f>
        <v>0</v>
      </c>
      <c r="K45" s="22">
        <f>'02.Personal Details'!T44</f>
        <v>0</v>
      </c>
      <c r="L45" s="22">
        <f>'02.Personal Details'!U44</f>
        <v>0</v>
      </c>
      <c r="M45" s="22">
        <f>'02.Personal Details'!R44</f>
        <v>0</v>
      </c>
      <c r="N45" s="22">
        <f>'02.Personal Details'!S44</f>
        <v>0</v>
      </c>
      <c r="O45" s="22">
        <f>'02.Personal Details'!F44</f>
        <v>0</v>
      </c>
      <c r="P45" s="22">
        <f>'02.Personal Details'!V44</f>
        <v>0</v>
      </c>
      <c r="Q45" s="22">
        <f>'02.Personal Details'!W44</f>
        <v>0</v>
      </c>
      <c r="R45" s="22">
        <f>'02.Personal Details'!X44</f>
        <v>0</v>
      </c>
      <c r="S45" s="22">
        <f>'02.Personal Details'!Z44</f>
        <v>0</v>
      </c>
      <c r="T45" s="22">
        <f>'02.Personal Details'!AB44</f>
        <v>0</v>
      </c>
      <c r="U45" s="22">
        <f>'02.Personal Details'!AG44</f>
        <v>0</v>
      </c>
      <c r="V45" s="22">
        <f>'02.Personal Details'!AH44</f>
        <v>0</v>
      </c>
      <c r="W45" s="8">
        <f>'13.Salary statement'!M45</f>
        <v>0</v>
      </c>
      <c r="X45" s="8">
        <f>'13.Salary statement'!N45</f>
        <v>0</v>
      </c>
      <c r="Y45" s="8">
        <f>'13.Salary statement'!O45</f>
        <v>0</v>
      </c>
      <c r="Z45" s="8">
        <f>'13.Salary statement'!P45</f>
        <v>0</v>
      </c>
      <c r="AA45" s="8">
        <f>'13.Salary statement'!Q45</f>
        <v>0</v>
      </c>
      <c r="AB45" s="8">
        <f>'13.Salary statement'!R45</f>
        <v>0</v>
      </c>
      <c r="AC45" s="8">
        <f>'13.Salary statement'!S45</f>
        <v>0</v>
      </c>
      <c r="AD45" s="8">
        <f>'13.Salary statement'!T45</f>
        <v>0</v>
      </c>
      <c r="AE45" s="8">
        <f>'13.Salary statement'!U45</f>
        <v>0</v>
      </c>
      <c r="AF45" s="8">
        <f>'13.Salary statement'!V45</f>
        <v>0</v>
      </c>
      <c r="AG45" s="7">
        <f>'13.Salary statement'!W45</f>
        <v>0</v>
      </c>
      <c r="AH45" s="7">
        <f>'13.Salary statement'!Y45</f>
        <v>0</v>
      </c>
      <c r="AI45" s="7">
        <f>'04.Leaves'!K45</f>
        <v>33</v>
      </c>
      <c r="AJ45" s="7">
        <f>'04.Leaves'!Q45</f>
        <v>0</v>
      </c>
      <c r="AK45" s="29">
        <f>'04.Leaves'!R45</f>
        <v>33</v>
      </c>
      <c r="AL45" s="5" t="e">
        <f>'13.Salary statement'!Z45</f>
        <v>#DIV/0!</v>
      </c>
      <c r="AM45" s="5">
        <f>'13.Salary statement'!AA45</f>
        <v>0</v>
      </c>
      <c r="AN45" s="5" t="e">
        <f>'13.Salary statement'!AB45</f>
        <v>#DIV/0!</v>
      </c>
      <c r="AO45" s="5">
        <f>'13.Salary statement'!AC45</f>
        <v>0</v>
      </c>
      <c r="AP45" s="5" t="e">
        <f>'13.Salary statement'!AD45</f>
        <v>#DIV/0!</v>
      </c>
      <c r="AQ45" s="5">
        <f>'13.Salary statement'!AE45</f>
        <v>0</v>
      </c>
      <c r="AR45" s="5" t="e">
        <f>'13.Salary statement'!AF45</f>
        <v>#DIV/0!</v>
      </c>
      <c r="AS45" s="5">
        <f>'13.Salary statement'!AG45</f>
        <v>0</v>
      </c>
      <c r="AT45" s="5" t="e">
        <f>'13.Salary statement'!AH45</f>
        <v>#DIV/0!</v>
      </c>
      <c r="AU45" s="5">
        <f>'13.Salary statement'!AI45</f>
        <v>0</v>
      </c>
      <c r="AV45" s="5" t="e">
        <f>'13.Salary statement'!AJ45</f>
        <v>#DIV/0!</v>
      </c>
      <c r="AW45" s="5" t="e">
        <f>'13.Salary statement'!AK45</f>
        <v>#DIV/0!</v>
      </c>
      <c r="AX45" s="5" t="e">
        <f>'13.Salary statement'!AL45</f>
        <v>#DIV/0!</v>
      </c>
      <c r="AY45" s="5" t="e">
        <f>'13.Salary statement'!AM45</f>
        <v>#DIV/0!</v>
      </c>
      <c r="AZ45" s="5" t="e">
        <f>'13.Salary statement'!AN45</f>
        <v>#DIV/0!</v>
      </c>
      <c r="BA45" s="5" t="e">
        <f>'13.Salary statement'!AO45</f>
        <v>#DIV/0!</v>
      </c>
      <c r="BB45" s="5">
        <f>'13.Salary statement'!AP45</f>
        <v>0</v>
      </c>
      <c r="BC45" s="5">
        <f>'13.Salary statement'!AQ45</f>
        <v>0</v>
      </c>
      <c r="BD45" s="5">
        <f>'13.Salary statement'!AR45</f>
        <v>0</v>
      </c>
      <c r="BE45" s="5">
        <f>'13.Salary statement'!AS45</f>
        <v>0</v>
      </c>
      <c r="BF45" s="5" t="e">
        <f>'13.Salary statement'!AT45</f>
        <v>#DIV/0!</v>
      </c>
      <c r="BG45" s="5" t="e">
        <f>'13.Salary statement'!AU45</f>
        <v>#DIV/0!</v>
      </c>
      <c r="BH45" s="5" t="e">
        <f>'13.Salary statement'!AV45</f>
        <v>#DIV/0!</v>
      </c>
      <c r="BI45" s="5" t="e">
        <f>'13.Salary statement'!AW45</f>
        <v>#DIV/0!</v>
      </c>
      <c r="BJ45" s="5" t="e">
        <f>'13.Salary statement'!AX45</f>
        <v>#DIV/0!</v>
      </c>
      <c r="BK45" s="5" t="e">
        <f>'13.Salary statement'!AY45</f>
        <v>#DIV/0!</v>
      </c>
      <c r="BL45" s="5" t="e">
        <f>'13.Salary statement'!AZ45</f>
        <v>#DIV/0!</v>
      </c>
      <c r="BM45" s="5" t="e">
        <f>'13.Salary statement'!BA45</f>
        <v>#DIV/0!</v>
      </c>
      <c r="BN45" s="5" t="e">
        <f>'13.Salary statement'!BB45</f>
        <v>#DIV/0!</v>
      </c>
      <c r="BO45" s="5">
        <f>'13.Salary statement'!BC45</f>
        <v>0</v>
      </c>
      <c r="BP45" s="5">
        <f>'13.Salary statement'!BD45</f>
        <v>0</v>
      </c>
      <c r="BQ45" s="5" t="e">
        <f>'13.Salary statement'!BE45</f>
        <v>#DIV/0!</v>
      </c>
      <c r="BR45" s="5">
        <f>'13.Salary statement'!V45</f>
        <v>0</v>
      </c>
      <c r="BS45" s="5"/>
    </row>
    <row r="46" spans="1:71">
      <c r="A46" s="3">
        <f t="shared" si="65"/>
        <v>30</v>
      </c>
      <c r="B46" s="20">
        <f>'13.Salary statement'!B46</f>
        <v>0</v>
      </c>
      <c r="C46" s="40">
        <f>'13.Salary statement'!C46</f>
        <v>0</v>
      </c>
      <c r="D46" s="22">
        <f>'13.Salary statement'!D46</f>
        <v>0</v>
      </c>
      <c r="E46" s="22">
        <f>'13.Salary statement'!E46</f>
        <v>0</v>
      </c>
      <c r="F46" s="22">
        <f>'02.Personal Details'!L45</f>
        <v>0</v>
      </c>
      <c r="G46" s="22">
        <f>'02.Personal Details'!N45</f>
        <v>0</v>
      </c>
      <c r="H46" s="22">
        <f>'02.Personal Details'!O45</f>
        <v>0</v>
      </c>
      <c r="I46" s="22">
        <f>'02.Personal Details'!P45</f>
        <v>0</v>
      </c>
      <c r="J46" s="22">
        <f>'02.Personal Details'!Q45</f>
        <v>0</v>
      </c>
      <c r="K46" s="22">
        <f>'02.Personal Details'!T45</f>
        <v>0</v>
      </c>
      <c r="L46" s="22">
        <f>'02.Personal Details'!U45</f>
        <v>0</v>
      </c>
      <c r="M46" s="22">
        <f>'02.Personal Details'!R45</f>
        <v>0</v>
      </c>
      <c r="N46" s="22">
        <f>'02.Personal Details'!S45</f>
        <v>0</v>
      </c>
      <c r="O46" s="22">
        <f>'02.Personal Details'!F45</f>
        <v>0</v>
      </c>
      <c r="P46" s="22">
        <f>'02.Personal Details'!V45</f>
        <v>0</v>
      </c>
      <c r="Q46" s="22">
        <f>'02.Personal Details'!W45</f>
        <v>0</v>
      </c>
      <c r="R46" s="22">
        <f>'02.Personal Details'!X45</f>
        <v>0</v>
      </c>
      <c r="S46" s="22">
        <f>'02.Personal Details'!Z45</f>
        <v>0</v>
      </c>
      <c r="T46" s="22">
        <f>'02.Personal Details'!AB45</f>
        <v>0</v>
      </c>
      <c r="U46" s="22">
        <f>'02.Personal Details'!AG45</f>
        <v>0</v>
      </c>
      <c r="V46" s="22">
        <f>'02.Personal Details'!AH45</f>
        <v>0</v>
      </c>
      <c r="W46" s="8">
        <f>'13.Salary statement'!M46</f>
        <v>0</v>
      </c>
      <c r="X46" s="8">
        <f>'13.Salary statement'!N46</f>
        <v>0</v>
      </c>
      <c r="Y46" s="8">
        <f>'13.Salary statement'!O46</f>
        <v>0</v>
      </c>
      <c r="Z46" s="8">
        <f>'13.Salary statement'!P46</f>
        <v>0</v>
      </c>
      <c r="AA46" s="8">
        <f>'13.Salary statement'!Q46</f>
        <v>0</v>
      </c>
      <c r="AB46" s="8">
        <f>'13.Salary statement'!R46</f>
        <v>0</v>
      </c>
      <c r="AC46" s="8">
        <f>'13.Salary statement'!S46</f>
        <v>0</v>
      </c>
      <c r="AD46" s="8">
        <f>'13.Salary statement'!T46</f>
        <v>0</v>
      </c>
      <c r="AE46" s="8">
        <f>'13.Salary statement'!U46</f>
        <v>0</v>
      </c>
      <c r="AF46" s="8">
        <f>'13.Salary statement'!V46</f>
        <v>0</v>
      </c>
      <c r="AG46" s="7">
        <f>'13.Salary statement'!W46</f>
        <v>0</v>
      </c>
      <c r="AH46" s="7">
        <f>'13.Salary statement'!Y46</f>
        <v>0</v>
      </c>
      <c r="AI46" s="7">
        <f>'04.Leaves'!K46</f>
        <v>33</v>
      </c>
      <c r="AJ46" s="7">
        <f>'04.Leaves'!Q46</f>
        <v>0</v>
      </c>
      <c r="AK46" s="29">
        <f>'04.Leaves'!R46</f>
        <v>33</v>
      </c>
      <c r="AL46" s="5" t="e">
        <f>'13.Salary statement'!Z46</f>
        <v>#DIV/0!</v>
      </c>
      <c r="AM46" s="5">
        <f>'13.Salary statement'!AA46</f>
        <v>0</v>
      </c>
      <c r="AN46" s="5" t="e">
        <f>'13.Salary statement'!AB46</f>
        <v>#DIV/0!</v>
      </c>
      <c r="AO46" s="5">
        <f>'13.Salary statement'!AC46</f>
        <v>0</v>
      </c>
      <c r="AP46" s="5" t="e">
        <f>'13.Salary statement'!AD46</f>
        <v>#DIV/0!</v>
      </c>
      <c r="AQ46" s="5">
        <f>'13.Salary statement'!AE46</f>
        <v>0</v>
      </c>
      <c r="AR46" s="5" t="e">
        <f>'13.Salary statement'!AF46</f>
        <v>#DIV/0!</v>
      </c>
      <c r="AS46" s="5">
        <f>'13.Salary statement'!AG46</f>
        <v>0</v>
      </c>
      <c r="AT46" s="5" t="e">
        <f>'13.Salary statement'!AH46</f>
        <v>#DIV/0!</v>
      </c>
      <c r="AU46" s="5">
        <f>'13.Salary statement'!AI46</f>
        <v>0</v>
      </c>
      <c r="AV46" s="5" t="e">
        <f>'13.Salary statement'!AJ46</f>
        <v>#DIV/0!</v>
      </c>
      <c r="AW46" s="5" t="e">
        <f>'13.Salary statement'!AK46</f>
        <v>#DIV/0!</v>
      </c>
      <c r="AX46" s="5" t="e">
        <f>'13.Salary statement'!AL46</f>
        <v>#DIV/0!</v>
      </c>
      <c r="AY46" s="5" t="e">
        <f>'13.Salary statement'!AM46</f>
        <v>#DIV/0!</v>
      </c>
      <c r="AZ46" s="5" t="e">
        <f>'13.Salary statement'!AN46</f>
        <v>#DIV/0!</v>
      </c>
      <c r="BA46" s="5" t="e">
        <f>'13.Salary statement'!AO46</f>
        <v>#DIV/0!</v>
      </c>
      <c r="BB46" s="5">
        <f>'13.Salary statement'!AP46</f>
        <v>0</v>
      </c>
      <c r="BC46" s="5">
        <f>'13.Salary statement'!AQ46</f>
        <v>0</v>
      </c>
      <c r="BD46" s="5">
        <f>'13.Salary statement'!AR46</f>
        <v>0</v>
      </c>
      <c r="BE46" s="5">
        <f>'13.Salary statement'!AS46</f>
        <v>0</v>
      </c>
      <c r="BF46" s="5" t="e">
        <f>'13.Salary statement'!AT46</f>
        <v>#DIV/0!</v>
      </c>
      <c r="BG46" s="5" t="e">
        <f>'13.Salary statement'!AU46</f>
        <v>#DIV/0!</v>
      </c>
      <c r="BH46" s="5" t="e">
        <f>'13.Salary statement'!AV46</f>
        <v>#DIV/0!</v>
      </c>
      <c r="BI46" s="5" t="e">
        <f>'13.Salary statement'!AW46</f>
        <v>#DIV/0!</v>
      </c>
      <c r="BJ46" s="5" t="e">
        <f>'13.Salary statement'!AX46</f>
        <v>#DIV/0!</v>
      </c>
      <c r="BK46" s="5" t="e">
        <f>'13.Salary statement'!AY46</f>
        <v>#DIV/0!</v>
      </c>
      <c r="BL46" s="5" t="e">
        <f>'13.Salary statement'!AZ46</f>
        <v>#DIV/0!</v>
      </c>
      <c r="BM46" s="5" t="e">
        <f>'13.Salary statement'!BA46</f>
        <v>#DIV/0!</v>
      </c>
      <c r="BN46" s="5" t="e">
        <f>'13.Salary statement'!BB46</f>
        <v>#DIV/0!</v>
      </c>
      <c r="BO46" s="5">
        <f>'13.Salary statement'!BC46</f>
        <v>0</v>
      </c>
      <c r="BP46" s="5">
        <f>'13.Salary statement'!BD46</f>
        <v>0</v>
      </c>
      <c r="BQ46" s="5" t="e">
        <f>'13.Salary statement'!BE46</f>
        <v>#DIV/0!</v>
      </c>
      <c r="BR46" s="5">
        <f>'13.Salary statement'!V46</f>
        <v>0</v>
      </c>
      <c r="BS46" s="5"/>
    </row>
  </sheetData>
  <sheetProtection password="F906" sheet="1" formatCells="0" formatColumns="0" formatRows="0" insertColumns="0" insertRows="0" insertHyperlinks="0" deleteColumns="0" deleteRows="0" sort="0" autoFilter="0" pivotTables="0"/>
  <mergeCells count="80">
    <mergeCell ref="A12:B12"/>
    <mergeCell ref="C12:G12"/>
    <mergeCell ref="BR12:BS12"/>
    <mergeCell ref="BK12:BQ12"/>
    <mergeCell ref="D14:D16"/>
    <mergeCell ref="E14:E16"/>
    <mergeCell ref="H14:H16"/>
    <mergeCell ref="I14:I16"/>
    <mergeCell ref="BS14:BS16"/>
    <mergeCell ref="BQ15:BQ16"/>
    <mergeCell ref="BE15:BE16"/>
    <mergeCell ref="BF15:BF16"/>
    <mergeCell ref="BG15:BG16"/>
    <mergeCell ref="BH15:BM15"/>
    <mergeCell ref="BN15:BN16"/>
    <mergeCell ref="BO15:BO16"/>
    <mergeCell ref="AW14:BF14"/>
    <mergeCell ref="BH14:BQ14"/>
    <mergeCell ref="BR14:BR16"/>
    <mergeCell ref="AW15:AZ15"/>
    <mergeCell ref="BA15:BA16"/>
    <mergeCell ref="BB15:BB16"/>
    <mergeCell ref="BC15:BC16"/>
    <mergeCell ref="BP15:BP16"/>
    <mergeCell ref="BD15:BD16"/>
    <mergeCell ref="AK14:AK16"/>
    <mergeCell ref="AC14:AF14"/>
    <mergeCell ref="AL14:AV14"/>
    <mergeCell ref="AL15:AM15"/>
    <mergeCell ref="AN15:AO15"/>
    <mergeCell ref="AP15:AQ15"/>
    <mergeCell ref="AR15:AS15"/>
    <mergeCell ref="AT15:AU15"/>
    <mergeCell ref="AC15:AC16"/>
    <mergeCell ref="AG14:AG16"/>
    <mergeCell ref="AH14:AH16"/>
    <mergeCell ref="AD15:AD16"/>
    <mergeCell ref="AE15:AE16"/>
    <mergeCell ref="W15:W16"/>
    <mergeCell ref="X15:X16"/>
    <mergeCell ref="Y15:Y16"/>
    <mergeCell ref="Z15:Z16"/>
    <mergeCell ref="AA15:AA16"/>
    <mergeCell ref="S14:S16"/>
    <mergeCell ref="P14:P16"/>
    <mergeCell ref="A7:BS7"/>
    <mergeCell ref="A2:BS2"/>
    <mergeCell ref="A3:BS3"/>
    <mergeCell ref="A4:BS4"/>
    <mergeCell ref="A5:BS5"/>
    <mergeCell ref="A6:BS6"/>
    <mergeCell ref="Q14:Q16"/>
    <mergeCell ref="R14:R16"/>
    <mergeCell ref="AJ14:AJ16"/>
    <mergeCell ref="T14:T16"/>
    <mergeCell ref="W14:AB14"/>
    <mergeCell ref="V14:V16"/>
    <mergeCell ref="U14:U16"/>
    <mergeCell ref="AB15:AB16"/>
    <mergeCell ref="A11:BS11"/>
    <mergeCell ref="O14:O16"/>
    <mergeCell ref="A8:BS8"/>
    <mergeCell ref="A9:BS9"/>
    <mergeCell ref="A14:A16"/>
    <mergeCell ref="B14:B16"/>
    <mergeCell ref="C14:C16"/>
    <mergeCell ref="F14:F16"/>
    <mergeCell ref="G14:G16"/>
    <mergeCell ref="K14:K16"/>
    <mergeCell ref="L14:L16"/>
    <mergeCell ref="AI14:AI16"/>
    <mergeCell ref="N14:N16"/>
    <mergeCell ref="AF15:AF16"/>
    <mergeCell ref="J14:J16"/>
    <mergeCell ref="M14:M16"/>
    <mergeCell ref="A1:B1"/>
    <mergeCell ref="P1:Q1"/>
    <mergeCell ref="Y1:AF1"/>
    <mergeCell ref="AH1:AI1"/>
    <mergeCell ref="A10:BS10"/>
  </mergeCells>
  <hyperlinks>
    <hyperlink ref="A1:B1" r:id="rId1" location="'01.INDEX'!A1" display="INDEX"/>
    <hyperlink ref="D1" r:id="rId2" location="'03.Attendance'!A1"/>
    <hyperlink ref="E1" r:id="rId3" location="'04.Leaves'!A1"/>
    <hyperlink ref="F1" r:id="rId4" location="'05.EPF'!A1"/>
    <hyperlink ref="G1" r:id="rId5" location="'06.ESIC'!A1"/>
    <hyperlink ref="H1" r:id="rId6" location="'07.Professional Tax'!A1"/>
    <hyperlink ref="I1" r:id="rId7" location="'08.TDS'!A1"/>
    <hyperlink ref="J1" r:id="rId8" location="'09.Advances'!A1"/>
    <hyperlink ref="K1" r:id="rId9" location="'10.Fines'!A1"/>
    <hyperlink ref="L1" r:id="rId10" location="'11.Damages'!A1"/>
    <hyperlink ref="M1" r:id="rId11" location="'12.Mobile'!A1"/>
    <hyperlink ref="N1" r:id="rId12" location="'13.Salary statement'!A1"/>
    <hyperlink ref="O1" r:id="rId13" location="'14.Bank Statement'!A1"/>
    <hyperlink ref="P1" r:id="rId14" location="'15.Emp Database'!A1"/>
    <hyperlink ref="C1" r:id="rId15" location="'02.Personal Details'!A1"/>
  </hyperlinks>
  <pageMargins left="0.7" right="0.7" top="0.75" bottom="0.75" header="0.3" footer="0.3"/>
  <pageSetup orientation="portrait" r:id="rId16"/>
</worksheet>
</file>

<file path=xl/worksheets/sheet2.xml><?xml version="1.0" encoding="utf-8"?>
<worksheet xmlns="http://schemas.openxmlformats.org/spreadsheetml/2006/main" xmlns:r="http://schemas.openxmlformats.org/officeDocument/2006/relationships">
  <dimension ref="A1:C17"/>
  <sheetViews>
    <sheetView showGridLines="0" workbookViewId="0">
      <selection activeCell="C17" sqref="C17"/>
    </sheetView>
  </sheetViews>
  <sheetFormatPr defaultRowHeight="15"/>
  <cols>
    <col min="1" max="1" width="9.140625" style="45"/>
    <col min="2" max="2" width="37.140625" bestFit="1" customWidth="1"/>
    <col min="3" max="3" width="16.85546875" style="108" customWidth="1"/>
  </cols>
  <sheetData>
    <row r="1" spans="1:3">
      <c r="A1" s="106" t="s">
        <v>143</v>
      </c>
      <c r="B1" s="98" t="s">
        <v>144</v>
      </c>
      <c r="C1" s="107" t="s">
        <v>179</v>
      </c>
    </row>
    <row r="2" spans="1:3">
      <c r="A2" s="46">
        <v>1</v>
      </c>
      <c r="B2" s="47" t="s">
        <v>140</v>
      </c>
      <c r="C2" s="156" t="s">
        <v>164</v>
      </c>
    </row>
    <row r="3" spans="1:3">
      <c r="A3" s="46">
        <f>A2+1</f>
        <v>2</v>
      </c>
      <c r="B3" s="47" t="s">
        <v>148</v>
      </c>
      <c r="C3" s="109" t="s">
        <v>165</v>
      </c>
    </row>
    <row r="4" spans="1:3">
      <c r="A4" s="46">
        <f t="shared" ref="A4:A16" si="0">A3+1</f>
        <v>3</v>
      </c>
      <c r="B4" s="47" t="s">
        <v>152</v>
      </c>
      <c r="C4" s="109" t="s">
        <v>166</v>
      </c>
    </row>
    <row r="5" spans="1:3">
      <c r="A5" s="46">
        <f t="shared" si="0"/>
        <v>4</v>
      </c>
      <c r="B5" s="47" t="s">
        <v>149</v>
      </c>
      <c r="C5" s="109" t="s">
        <v>167</v>
      </c>
    </row>
    <row r="6" spans="1:3">
      <c r="A6" s="46">
        <f t="shared" si="0"/>
        <v>5</v>
      </c>
      <c r="B6" s="47" t="s">
        <v>151</v>
      </c>
      <c r="C6" s="109" t="s">
        <v>32</v>
      </c>
    </row>
    <row r="7" spans="1:3">
      <c r="A7" s="46">
        <f t="shared" si="0"/>
        <v>6</v>
      </c>
      <c r="B7" s="47" t="s">
        <v>150</v>
      </c>
      <c r="C7" s="109" t="s">
        <v>168</v>
      </c>
    </row>
    <row r="8" spans="1:3">
      <c r="A8" s="46">
        <f t="shared" si="0"/>
        <v>7</v>
      </c>
      <c r="B8" s="47" t="s">
        <v>153</v>
      </c>
      <c r="C8" s="109" t="s">
        <v>169</v>
      </c>
    </row>
    <row r="9" spans="1:3">
      <c r="A9" s="46">
        <f t="shared" si="0"/>
        <v>8</v>
      </c>
      <c r="B9" s="47" t="s">
        <v>154</v>
      </c>
      <c r="C9" s="109" t="s">
        <v>170</v>
      </c>
    </row>
    <row r="10" spans="1:3">
      <c r="A10" s="46">
        <f t="shared" si="0"/>
        <v>9</v>
      </c>
      <c r="B10" s="47" t="s">
        <v>155</v>
      </c>
      <c r="C10" s="109" t="s">
        <v>171</v>
      </c>
    </row>
    <row r="11" spans="1:3">
      <c r="A11" s="46">
        <f t="shared" si="0"/>
        <v>10</v>
      </c>
      <c r="B11" s="47" t="s">
        <v>156</v>
      </c>
      <c r="C11" s="109" t="s">
        <v>172</v>
      </c>
    </row>
    <row r="12" spans="1:3">
      <c r="A12" s="46">
        <f t="shared" si="0"/>
        <v>11</v>
      </c>
      <c r="B12" s="47" t="s">
        <v>157</v>
      </c>
      <c r="C12" s="109" t="s">
        <v>173</v>
      </c>
    </row>
    <row r="13" spans="1:3">
      <c r="A13" s="46">
        <f t="shared" si="0"/>
        <v>12</v>
      </c>
      <c r="B13" s="47" t="s">
        <v>141</v>
      </c>
      <c r="C13" s="109" t="s">
        <v>174</v>
      </c>
    </row>
    <row r="14" spans="1:3">
      <c r="A14" s="46">
        <f t="shared" si="0"/>
        <v>13</v>
      </c>
      <c r="B14" s="47" t="s">
        <v>158</v>
      </c>
      <c r="C14" s="109" t="s">
        <v>175</v>
      </c>
    </row>
    <row r="15" spans="1:3">
      <c r="A15" s="46">
        <f t="shared" si="0"/>
        <v>14</v>
      </c>
      <c r="B15" s="47" t="s">
        <v>159</v>
      </c>
      <c r="C15" s="109" t="s">
        <v>176</v>
      </c>
    </row>
    <row r="16" spans="1:3">
      <c r="A16" s="46">
        <f t="shared" si="0"/>
        <v>15</v>
      </c>
      <c r="B16" s="47" t="s">
        <v>142</v>
      </c>
      <c r="C16" s="109" t="s">
        <v>177</v>
      </c>
    </row>
    <row r="17" spans="1:3">
      <c r="A17" s="104"/>
      <c r="B17" s="105"/>
      <c r="C17" s="113" t="s">
        <v>178</v>
      </c>
    </row>
  </sheetData>
  <sheetProtection password="F906" sheet="1" objects="1" scenarios="1" formatCells="0" formatColumns="0" formatRows="0" deleteColumns="0" deleteRows="0" sort="0" autoFilter="0" pivotTables="0"/>
  <hyperlinks>
    <hyperlink ref="C2" r:id="rId1" location="'01.INDEX'!A1"/>
    <hyperlink ref="C3" r:id="rId2" location="'02.Personal Details'!A1"/>
    <hyperlink ref="C4" r:id="rId3" location="'03.Attendance'!A1"/>
    <hyperlink ref="C5" r:id="rId4" location="'04.Leaves'!A1"/>
    <hyperlink ref="C6" r:id="rId5" location="'05.EPF'!A1"/>
    <hyperlink ref="C7" r:id="rId6" location="'06.ESIC'!A1"/>
    <hyperlink ref="C8" r:id="rId7" location="'07.Professional Tax'!A1"/>
    <hyperlink ref="C9" r:id="rId8" location="'08.TDS'!A1"/>
    <hyperlink ref="C10" r:id="rId9" location="'09.Advances'!A1"/>
    <hyperlink ref="C11" r:id="rId10" location="'10.Fines'!A1"/>
    <hyperlink ref="C12" r:id="rId11" location="'11.Damages'!A1"/>
    <hyperlink ref="C13" r:id="rId12" location="'12.Mobile'!A1"/>
    <hyperlink ref="C14" r:id="rId13" location="'13.Salary statement'!A1"/>
    <hyperlink ref="C15" r:id="rId14" location="'14.Bank Statement'!A1"/>
    <hyperlink ref="C16" r:id="rId15" location="'15.Emp Database'!A1"/>
    <hyperlink ref="C17" r:id="rId16" location="HOME!A1"/>
  </hyperlinks>
  <pageMargins left="0.7" right="0.7" top="0.75" bottom="0.75" header="0.3" footer="0.3"/>
  <pageSetup orientation="portrait" r:id="rId17"/>
</worksheet>
</file>

<file path=xl/worksheets/sheet3.xml><?xml version="1.0" encoding="utf-8"?>
<worksheet xmlns="http://schemas.openxmlformats.org/spreadsheetml/2006/main" xmlns:r="http://schemas.openxmlformats.org/officeDocument/2006/relationships">
  <dimension ref="A1:AH45"/>
  <sheetViews>
    <sheetView workbookViewId="0">
      <selection activeCell="D1" sqref="D1"/>
    </sheetView>
  </sheetViews>
  <sheetFormatPr defaultRowHeight="15"/>
  <cols>
    <col min="1" max="1" width="5.7109375" customWidth="1"/>
    <col min="3" max="3" width="21.7109375" bestFit="1" customWidth="1"/>
    <col min="4" max="4" width="14" bestFit="1" customWidth="1"/>
    <col min="5" max="6" width="9.28515625" customWidth="1"/>
    <col min="7" max="7" width="10.85546875" customWidth="1"/>
    <col min="8" max="8" width="10.28515625" customWidth="1"/>
    <col min="9" max="9" width="12" customWidth="1"/>
    <col min="10" max="10" width="19" customWidth="1"/>
    <col min="11" max="11" width="10.85546875" customWidth="1"/>
    <col min="12" max="12" width="14" bestFit="1" customWidth="1"/>
    <col min="13" max="13" width="15" bestFit="1" customWidth="1"/>
    <col min="14" max="14" width="9.140625" customWidth="1"/>
    <col min="15" max="15" width="15" customWidth="1"/>
    <col min="16" max="16" width="13.140625" customWidth="1"/>
    <col min="17" max="17" width="10.7109375" customWidth="1"/>
    <col min="18" max="18" width="11" bestFit="1" customWidth="1"/>
    <col min="20" max="20" width="11.85546875" customWidth="1"/>
    <col min="22" max="23" width="10.7109375" bestFit="1" customWidth="1"/>
    <col min="26" max="26" width="13.140625" bestFit="1" customWidth="1"/>
    <col min="29" max="32" width="10.5703125" customWidth="1"/>
    <col min="34" max="34" width="10" bestFit="1" customWidth="1"/>
  </cols>
  <sheetData>
    <row r="1" spans="1:34" s="114" customFormat="1">
      <c r="A1" s="167" t="s">
        <v>164</v>
      </c>
      <c r="B1" s="168"/>
      <c r="C1" s="134" t="s">
        <v>165</v>
      </c>
      <c r="D1" s="115" t="s">
        <v>166</v>
      </c>
      <c r="E1" s="115" t="s">
        <v>167</v>
      </c>
      <c r="F1" s="115" t="s">
        <v>32</v>
      </c>
      <c r="G1" s="115" t="s">
        <v>168</v>
      </c>
      <c r="H1" s="115" t="s">
        <v>180</v>
      </c>
      <c r="I1" s="115" t="s">
        <v>181</v>
      </c>
      <c r="J1" s="115" t="s">
        <v>171</v>
      </c>
      <c r="K1" s="115" t="s">
        <v>172</v>
      </c>
      <c r="L1" s="115" t="s">
        <v>182</v>
      </c>
      <c r="M1" s="115" t="s">
        <v>174</v>
      </c>
      <c r="N1" s="115" t="s">
        <v>175</v>
      </c>
      <c r="O1" s="115" t="s">
        <v>183</v>
      </c>
      <c r="P1" s="168" t="s">
        <v>184</v>
      </c>
      <c r="Q1" s="168"/>
      <c r="R1" s="116"/>
      <c r="S1" s="117"/>
      <c r="T1" s="117"/>
      <c r="U1" s="117"/>
      <c r="V1" s="117"/>
      <c r="W1" s="117"/>
      <c r="X1" s="117"/>
      <c r="Y1" s="169"/>
      <c r="Z1" s="169"/>
      <c r="AA1" s="169"/>
      <c r="AB1" s="169"/>
      <c r="AC1" s="169"/>
      <c r="AD1" s="169"/>
      <c r="AE1" s="169"/>
      <c r="AF1" s="169"/>
      <c r="AG1" s="118"/>
      <c r="AH1" s="121"/>
    </row>
    <row r="2" spans="1:34">
      <c r="A2" s="170" t="s">
        <v>192</v>
      </c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0"/>
      <c r="R2" s="170"/>
      <c r="S2" s="170"/>
      <c r="T2" s="170"/>
      <c r="U2" s="170"/>
      <c r="V2" s="170"/>
      <c r="W2" s="170"/>
      <c r="X2" s="170"/>
      <c r="Y2" s="170"/>
      <c r="Z2" s="170"/>
      <c r="AA2" s="170"/>
      <c r="AB2" s="170"/>
      <c r="AC2" s="170"/>
      <c r="AD2" s="170"/>
      <c r="AE2" s="170"/>
      <c r="AF2" s="170"/>
      <c r="AG2" s="170"/>
      <c r="AH2" s="171"/>
    </row>
    <row r="3" spans="1:34">
      <c r="A3" s="170"/>
      <c r="B3" s="170"/>
      <c r="C3" s="170"/>
      <c r="D3" s="170"/>
      <c r="E3" s="170"/>
      <c r="F3" s="170"/>
      <c r="G3" s="170"/>
      <c r="H3" s="170"/>
      <c r="I3" s="170"/>
      <c r="J3" s="170"/>
      <c r="K3" s="170"/>
      <c r="L3" s="170"/>
      <c r="M3" s="170"/>
      <c r="N3" s="170"/>
      <c r="O3" s="170"/>
      <c r="P3" s="170"/>
      <c r="Q3" s="170"/>
      <c r="R3" s="170"/>
      <c r="S3" s="170"/>
      <c r="T3" s="170"/>
      <c r="U3" s="170"/>
      <c r="V3" s="170"/>
      <c r="W3" s="170"/>
      <c r="X3" s="170"/>
      <c r="Y3" s="170"/>
      <c r="Z3" s="170"/>
      <c r="AA3" s="170"/>
      <c r="AB3" s="170"/>
      <c r="AC3" s="170"/>
      <c r="AD3" s="170"/>
      <c r="AE3" s="170"/>
      <c r="AF3" s="170"/>
      <c r="AG3" s="170"/>
      <c r="AH3" s="170"/>
    </row>
    <row r="4" spans="1:34">
      <c r="A4" s="170" t="s">
        <v>0</v>
      </c>
      <c r="B4" s="170"/>
      <c r="C4" s="170"/>
      <c r="D4" s="170"/>
      <c r="E4" s="170"/>
      <c r="F4" s="170"/>
      <c r="G4" s="170"/>
      <c r="H4" s="170"/>
      <c r="I4" s="170"/>
      <c r="J4" s="170"/>
      <c r="K4" s="170"/>
      <c r="L4" s="170"/>
      <c r="M4" s="170"/>
      <c r="N4" s="170"/>
      <c r="O4" s="170"/>
      <c r="P4" s="170"/>
      <c r="Q4" s="170"/>
      <c r="R4" s="170"/>
      <c r="S4" s="170"/>
      <c r="T4" s="170"/>
      <c r="U4" s="170"/>
      <c r="V4" s="170"/>
      <c r="W4" s="170"/>
      <c r="X4" s="170"/>
      <c r="Y4" s="170"/>
      <c r="Z4" s="170"/>
      <c r="AA4" s="170"/>
      <c r="AB4" s="170"/>
      <c r="AC4" s="170"/>
      <c r="AD4" s="170"/>
      <c r="AE4" s="170"/>
      <c r="AF4" s="170"/>
      <c r="AG4" s="170"/>
      <c r="AH4" s="170"/>
    </row>
    <row r="5" spans="1:34">
      <c r="A5" s="170" t="s">
        <v>1</v>
      </c>
      <c r="B5" s="170"/>
      <c r="C5" s="170"/>
      <c r="D5" s="170"/>
      <c r="E5" s="170"/>
      <c r="F5" s="170"/>
      <c r="G5" s="170"/>
      <c r="H5" s="170"/>
      <c r="I5" s="170"/>
      <c r="J5" s="170"/>
      <c r="K5" s="170"/>
      <c r="L5" s="170"/>
      <c r="M5" s="170"/>
      <c r="N5" s="170"/>
      <c r="O5" s="170"/>
      <c r="P5" s="170"/>
      <c r="Q5" s="170"/>
      <c r="R5" s="170"/>
      <c r="S5" s="170"/>
      <c r="T5" s="170"/>
      <c r="U5" s="170"/>
      <c r="V5" s="170"/>
      <c r="W5" s="170"/>
      <c r="X5" s="170"/>
      <c r="Y5" s="170"/>
      <c r="Z5" s="170"/>
      <c r="AA5" s="170"/>
      <c r="AB5" s="170"/>
      <c r="AC5" s="170"/>
      <c r="AD5" s="170"/>
      <c r="AE5" s="170"/>
      <c r="AF5" s="170"/>
      <c r="AG5" s="170"/>
      <c r="AH5" s="170"/>
    </row>
    <row r="6" spans="1:34">
      <c r="A6" s="170" t="s">
        <v>2</v>
      </c>
      <c r="B6" s="170"/>
      <c r="C6" s="170"/>
      <c r="D6" s="170"/>
      <c r="E6" s="170"/>
      <c r="F6" s="170"/>
      <c r="G6" s="170"/>
      <c r="H6" s="170"/>
      <c r="I6" s="170"/>
      <c r="J6" s="170"/>
      <c r="K6" s="170"/>
      <c r="L6" s="170"/>
      <c r="M6" s="170"/>
      <c r="N6" s="170"/>
      <c r="O6" s="170"/>
      <c r="P6" s="170"/>
      <c r="Q6" s="170"/>
      <c r="R6" s="170"/>
      <c r="S6" s="170"/>
      <c r="T6" s="170"/>
      <c r="U6" s="170"/>
      <c r="V6" s="170"/>
      <c r="W6" s="170"/>
      <c r="X6" s="170"/>
      <c r="Y6" s="170"/>
      <c r="Z6" s="170"/>
      <c r="AA6" s="170"/>
      <c r="AB6" s="170"/>
      <c r="AC6" s="170"/>
      <c r="AD6" s="170"/>
      <c r="AE6" s="170"/>
      <c r="AF6" s="170"/>
      <c r="AG6" s="170"/>
      <c r="AH6" s="170"/>
    </row>
    <row r="7" spans="1:34">
      <c r="A7" s="170" t="s">
        <v>3</v>
      </c>
      <c r="B7" s="170"/>
      <c r="C7" s="170"/>
      <c r="D7" s="170"/>
      <c r="E7" s="170"/>
      <c r="F7" s="170"/>
      <c r="G7" s="170"/>
      <c r="H7" s="170"/>
      <c r="I7" s="170"/>
      <c r="J7" s="170"/>
      <c r="K7" s="170"/>
      <c r="L7" s="170"/>
      <c r="M7" s="170"/>
      <c r="N7" s="170"/>
      <c r="O7" s="170"/>
      <c r="P7" s="170"/>
      <c r="Q7" s="170"/>
      <c r="R7" s="170"/>
      <c r="S7" s="170"/>
      <c r="T7" s="170"/>
      <c r="U7" s="170"/>
      <c r="V7" s="170"/>
      <c r="W7" s="170"/>
      <c r="X7" s="170"/>
      <c r="Y7" s="170"/>
      <c r="Z7" s="170"/>
      <c r="AA7" s="170"/>
      <c r="AB7" s="170"/>
      <c r="AC7" s="170"/>
      <c r="AD7" s="170"/>
      <c r="AE7" s="170"/>
      <c r="AF7" s="170"/>
      <c r="AG7" s="170"/>
      <c r="AH7" s="170"/>
    </row>
    <row r="8" spans="1:34">
      <c r="A8" s="170" t="s">
        <v>4</v>
      </c>
      <c r="B8" s="170"/>
      <c r="C8" s="170"/>
      <c r="D8" s="170"/>
      <c r="E8" s="170"/>
      <c r="F8" s="170"/>
      <c r="G8" s="170"/>
      <c r="H8" s="170"/>
      <c r="I8" s="170"/>
      <c r="J8" s="170"/>
      <c r="K8" s="170"/>
      <c r="L8" s="170"/>
      <c r="M8" s="170"/>
      <c r="N8" s="170"/>
      <c r="O8" s="170"/>
      <c r="P8" s="170"/>
      <c r="Q8" s="170"/>
      <c r="R8" s="170"/>
      <c r="S8" s="170"/>
      <c r="T8" s="170"/>
      <c r="U8" s="170"/>
      <c r="V8" s="170"/>
      <c r="W8" s="170"/>
      <c r="X8" s="170"/>
      <c r="Y8" s="170"/>
      <c r="Z8" s="170"/>
      <c r="AA8" s="170"/>
      <c r="AB8" s="170"/>
      <c r="AC8" s="170"/>
      <c r="AD8" s="170"/>
      <c r="AE8" s="170"/>
      <c r="AF8" s="170"/>
      <c r="AG8" s="170"/>
      <c r="AH8" s="170"/>
    </row>
    <row r="9" spans="1:34">
      <c r="A9" s="170" t="s">
        <v>131</v>
      </c>
      <c r="B9" s="170"/>
      <c r="C9" s="170"/>
      <c r="D9" s="170"/>
      <c r="E9" s="170"/>
      <c r="F9" s="170"/>
      <c r="G9" s="170"/>
      <c r="H9" s="170"/>
      <c r="I9" s="170"/>
      <c r="J9" s="170"/>
      <c r="K9" s="170"/>
      <c r="L9" s="170"/>
      <c r="M9" s="170"/>
      <c r="N9" s="170"/>
      <c r="O9" s="170"/>
      <c r="P9" s="170"/>
      <c r="Q9" s="170"/>
      <c r="R9" s="170"/>
      <c r="S9" s="170"/>
      <c r="T9" s="170"/>
      <c r="U9" s="170"/>
      <c r="V9" s="170"/>
      <c r="W9" s="170"/>
      <c r="X9" s="170"/>
      <c r="Y9" s="170"/>
      <c r="Z9" s="170"/>
      <c r="AA9" s="170"/>
      <c r="AB9" s="170"/>
      <c r="AC9" s="170"/>
      <c r="AD9" s="170"/>
      <c r="AE9" s="170"/>
      <c r="AF9" s="170"/>
      <c r="AG9" s="170"/>
      <c r="AH9" s="170"/>
    </row>
    <row r="10" spans="1:34">
      <c r="A10" s="170" t="s">
        <v>132</v>
      </c>
      <c r="B10" s="170"/>
      <c r="C10" s="170"/>
      <c r="D10" s="170"/>
      <c r="E10" s="170"/>
      <c r="F10" s="170"/>
      <c r="G10" s="170"/>
      <c r="H10" s="170"/>
      <c r="I10" s="170"/>
      <c r="J10" s="170"/>
      <c r="K10" s="170"/>
      <c r="L10" s="170"/>
      <c r="M10" s="170"/>
      <c r="N10" s="170"/>
      <c r="O10" s="170"/>
      <c r="P10" s="170"/>
      <c r="Q10" s="170"/>
      <c r="R10" s="170"/>
      <c r="S10" s="170"/>
      <c r="T10" s="170"/>
      <c r="U10" s="170"/>
      <c r="V10" s="170"/>
      <c r="W10" s="170"/>
      <c r="X10" s="170"/>
      <c r="Y10" s="170"/>
      <c r="Z10" s="170"/>
      <c r="AA10" s="170"/>
      <c r="AB10" s="170"/>
      <c r="AC10" s="170"/>
      <c r="AD10" s="170"/>
      <c r="AE10" s="170"/>
      <c r="AF10" s="170"/>
      <c r="AG10" s="170"/>
      <c r="AH10" s="170"/>
    </row>
    <row r="11" spans="1:34">
      <c r="A11" s="170"/>
      <c r="B11" s="170"/>
      <c r="C11" s="170"/>
      <c r="D11" s="170"/>
      <c r="E11" s="170"/>
      <c r="F11" s="170"/>
      <c r="G11" s="170"/>
      <c r="H11" s="170"/>
      <c r="I11" s="170"/>
      <c r="J11" s="170"/>
      <c r="K11" s="170"/>
      <c r="L11" s="170"/>
      <c r="M11" s="170"/>
      <c r="N11" s="170"/>
      <c r="O11" s="170"/>
      <c r="P11" s="170"/>
      <c r="Q11" s="170"/>
      <c r="R11" s="170"/>
      <c r="S11" s="170"/>
      <c r="T11" s="170"/>
      <c r="U11" s="170"/>
      <c r="V11" s="170"/>
      <c r="W11" s="170"/>
      <c r="X11" s="170"/>
      <c r="Y11" s="170"/>
      <c r="Z11" s="170"/>
      <c r="AA11" s="170"/>
      <c r="AB11" s="170"/>
      <c r="AC11" s="170"/>
      <c r="AD11" s="170"/>
      <c r="AE11" s="170"/>
      <c r="AF11" s="170"/>
      <c r="AG11" s="170"/>
      <c r="AH11" s="170"/>
    </row>
    <row r="12" spans="1:34">
      <c r="A12" s="164"/>
      <c r="B12" s="165"/>
      <c r="C12" s="165"/>
      <c r="D12" s="165"/>
      <c r="E12" s="165"/>
      <c r="F12" s="165"/>
      <c r="G12" s="165"/>
      <c r="H12" s="165"/>
      <c r="I12" s="165"/>
      <c r="J12" s="165"/>
      <c r="K12" s="165"/>
      <c r="L12" s="165"/>
      <c r="M12" s="165"/>
      <c r="N12" s="165"/>
      <c r="O12" s="165"/>
      <c r="P12" s="165"/>
      <c r="Q12" s="165"/>
      <c r="R12" s="165"/>
      <c r="S12" s="165"/>
      <c r="T12" s="165"/>
      <c r="U12" s="165"/>
      <c r="V12" s="165"/>
      <c r="W12" s="165"/>
      <c r="X12" s="165"/>
      <c r="Y12" s="165"/>
      <c r="Z12" s="165"/>
      <c r="AA12" s="165"/>
      <c r="AB12" s="165"/>
      <c r="AC12" s="165"/>
      <c r="AD12" s="165"/>
      <c r="AE12" s="165"/>
      <c r="AF12" s="165"/>
      <c r="AG12" s="165"/>
      <c r="AH12" s="166"/>
    </row>
    <row r="13" spans="1:34">
      <c r="A13" s="2">
        <v>1</v>
      </c>
      <c r="B13" s="2">
        <f>A13+1</f>
        <v>2</v>
      </c>
      <c r="C13" s="2">
        <f>B13+1</f>
        <v>3</v>
      </c>
      <c r="D13" s="2">
        <f t="shared" ref="D13" si="0">C13+1</f>
        <v>4</v>
      </c>
      <c r="E13" s="2">
        <f t="shared" ref="E13" si="1">D13+1</f>
        <v>5</v>
      </c>
      <c r="F13" s="2">
        <f t="shared" ref="F13" si="2">E13+1</f>
        <v>6</v>
      </c>
      <c r="G13" s="2">
        <f t="shared" ref="G13" si="3">F13+1</f>
        <v>7</v>
      </c>
      <c r="H13" s="2">
        <f t="shared" ref="H13" si="4">G13+1</f>
        <v>8</v>
      </c>
      <c r="I13" s="2">
        <f t="shared" ref="I13" si="5">H13+1</f>
        <v>9</v>
      </c>
      <c r="J13" s="2">
        <f t="shared" ref="J13" si="6">I13+1</f>
        <v>10</v>
      </c>
      <c r="K13" s="2">
        <f t="shared" ref="K13" si="7">J13+1</f>
        <v>11</v>
      </c>
      <c r="L13" s="2">
        <f t="shared" ref="L13" si="8">K13+1</f>
        <v>12</v>
      </c>
      <c r="M13" s="2">
        <f t="shared" ref="M13" si="9">L13+1</f>
        <v>13</v>
      </c>
      <c r="N13" s="2">
        <f t="shared" ref="N13" si="10">M13+1</f>
        <v>14</v>
      </c>
      <c r="O13" s="2">
        <f t="shared" ref="O13" si="11">N13+1</f>
        <v>15</v>
      </c>
      <c r="P13" s="2">
        <f t="shared" ref="P13" si="12">O13+1</f>
        <v>16</v>
      </c>
      <c r="Q13" s="2">
        <f t="shared" ref="Q13" si="13">P13+1</f>
        <v>17</v>
      </c>
      <c r="R13" s="2">
        <f t="shared" ref="R13" si="14">Q13+1</f>
        <v>18</v>
      </c>
      <c r="S13" s="2">
        <f t="shared" ref="S13" si="15">R13+1</f>
        <v>19</v>
      </c>
      <c r="T13" s="2">
        <f t="shared" ref="T13" si="16">S13+1</f>
        <v>20</v>
      </c>
      <c r="U13" s="2">
        <f t="shared" ref="U13" si="17">T13+1</f>
        <v>21</v>
      </c>
      <c r="V13" s="2">
        <f t="shared" ref="V13" si="18">U13+1</f>
        <v>22</v>
      </c>
      <c r="W13" s="2">
        <f t="shared" ref="W13" si="19">V13+1</f>
        <v>23</v>
      </c>
      <c r="X13" s="2">
        <f t="shared" ref="X13" si="20">W13+1</f>
        <v>24</v>
      </c>
      <c r="Y13" s="2">
        <f t="shared" ref="Y13" si="21">X13+1</f>
        <v>25</v>
      </c>
      <c r="Z13" s="2">
        <f t="shared" ref="Z13" si="22">Y13+1</f>
        <v>26</v>
      </c>
      <c r="AA13" s="2">
        <f t="shared" ref="AA13" si="23">Z13+1</f>
        <v>27</v>
      </c>
      <c r="AB13" s="2">
        <f t="shared" ref="AB13" si="24">AA13+1</f>
        <v>28</v>
      </c>
      <c r="AC13" s="2">
        <f t="shared" ref="AC13" si="25">AB13+1</f>
        <v>29</v>
      </c>
      <c r="AD13" s="2">
        <f t="shared" ref="AD13" si="26">AC13+1</f>
        <v>30</v>
      </c>
      <c r="AE13" s="2">
        <f t="shared" ref="AE13" si="27">AD13+1</f>
        <v>31</v>
      </c>
      <c r="AF13" s="2">
        <f t="shared" ref="AF13" si="28">AE13+1</f>
        <v>32</v>
      </c>
      <c r="AG13" s="2">
        <f t="shared" ref="AG13" si="29">AF13+1</f>
        <v>33</v>
      </c>
      <c r="AH13" s="2">
        <f t="shared" ref="AH13" si="30">AG13+1</f>
        <v>34</v>
      </c>
    </row>
    <row r="14" spans="1:34" ht="15" customHeight="1">
      <c r="A14" s="172" t="s">
        <v>5</v>
      </c>
      <c r="B14" s="175" t="s">
        <v>6</v>
      </c>
      <c r="C14" s="174" t="s">
        <v>7</v>
      </c>
      <c r="D14" s="172" t="s">
        <v>9</v>
      </c>
      <c r="E14" s="162" t="s">
        <v>71</v>
      </c>
      <c r="F14" s="162" t="s">
        <v>122</v>
      </c>
      <c r="G14" s="162" t="s">
        <v>116</v>
      </c>
      <c r="H14" s="162" t="s">
        <v>117</v>
      </c>
      <c r="I14" s="162" t="s">
        <v>118</v>
      </c>
      <c r="J14" s="162" t="s">
        <v>119</v>
      </c>
      <c r="K14" s="162" t="s">
        <v>120</v>
      </c>
      <c r="L14" s="172" t="s">
        <v>8</v>
      </c>
      <c r="M14" s="162" t="s">
        <v>110</v>
      </c>
      <c r="N14" s="162" t="s">
        <v>74</v>
      </c>
      <c r="O14" s="162" t="s">
        <v>75</v>
      </c>
      <c r="P14" s="162" t="s">
        <v>121</v>
      </c>
      <c r="Q14" s="162" t="s">
        <v>67</v>
      </c>
      <c r="R14" s="162" t="s">
        <v>70</v>
      </c>
      <c r="S14" s="162" t="s">
        <v>73</v>
      </c>
      <c r="T14" s="174" t="s">
        <v>113</v>
      </c>
      <c r="U14" s="174" t="s">
        <v>11</v>
      </c>
      <c r="V14" s="174" t="s">
        <v>12</v>
      </c>
      <c r="W14" s="174" t="s">
        <v>13</v>
      </c>
      <c r="X14" s="172" t="s">
        <v>14</v>
      </c>
      <c r="Y14" s="162" t="s">
        <v>111</v>
      </c>
      <c r="Z14" s="172" t="s">
        <v>15</v>
      </c>
      <c r="AA14" s="162" t="s">
        <v>112</v>
      </c>
      <c r="AB14" s="172" t="s">
        <v>16</v>
      </c>
      <c r="AC14" s="162" t="s">
        <v>114</v>
      </c>
      <c r="AD14" s="162" t="s">
        <v>160</v>
      </c>
      <c r="AE14" s="162" t="s">
        <v>115</v>
      </c>
      <c r="AF14" s="162" t="s">
        <v>161</v>
      </c>
      <c r="AG14" s="162" t="s">
        <v>62</v>
      </c>
      <c r="AH14" s="162" t="s">
        <v>61</v>
      </c>
    </row>
    <row r="15" spans="1:34" ht="15" customHeight="1">
      <c r="A15" s="172"/>
      <c r="B15" s="176"/>
      <c r="C15" s="174"/>
      <c r="D15" s="172"/>
      <c r="E15" s="173"/>
      <c r="F15" s="173"/>
      <c r="G15" s="173"/>
      <c r="H15" s="173"/>
      <c r="I15" s="173"/>
      <c r="J15" s="173"/>
      <c r="K15" s="173"/>
      <c r="L15" s="172"/>
      <c r="M15" s="163"/>
      <c r="N15" s="163"/>
      <c r="O15" s="163"/>
      <c r="P15" s="173"/>
      <c r="Q15" s="163"/>
      <c r="R15" s="163"/>
      <c r="S15" s="163"/>
      <c r="T15" s="174"/>
      <c r="U15" s="174"/>
      <c r="V15" s="174"/>
      <c r="W15" s="174"/>
      <c r="X15" s="172"/>
      <c r="Y15" s="163"/>
      <c r="Z15" s="172"/>
      <c r="AA15" s="163"/>
      <c r="AB15" s="172"/>
      <c r="AC15" s="173"/>
      <c r="AD15" s="173"/>
      <c r="AE15" s="173"/>
      <c r="AF15" s="173"/>
      <c r="AG15" s="163"/>
      <c r="AH15" s="163"/>
    </row>
    <row r="16" spans="1:34">
      <c r="A16" s="3">
        <v>1</v>
      </c>
      <c r="B16" s="20"/>
      <c r="C16" s="10"/>
      <c r="D16" s="5"/>
      <c r="E16" s="5"/>
      <c r="F16" s="5"/>
      <c r="G16" s="5"/>
      <c r="H16" s="5"/>
      <c r="I16" s="5"/>
      <c r="J16" s="5"/>
      <c r="K16" s="5"/>
      <c r="L16" s="17"/>
      <c r="M16" s="17"/>
      <c r="N16" s="17"/>
      <c r="O16" s="17"/>
      <c r="P16" s="17"/>
      <c r="Q16" s="5"/>
      <c r="R16" s="5"/>
      <c r="S16" s="129"/>
      <c r="T16" s="5"/>
      <c r="U16" s="5"/>
      <c r="V16" s="6"/>
      <c r="W16" s="6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1:34">
      <c r="A17" s="3">
        <v>2</v>
      </c>
      <c r="B17" s="20"/>
      <c r="C17" s="11"/>
      <c r="D17" s="5"/>
      <c r="E17" s="5"/>
      <c r="F17" s="5"/>
      <c r="G17" s="5"/>
      <c r="H17" s="5"/>
      <c r="I17" s="5"/>
      <c r="J17" s="5"/>
      <c r="K17" s="5"/>
      <c r="L17" s="18"/>
      <c r="M17" s="18"/>
      <c r="N17" s="18"/>
      <c r="O17" s="18"/>
      <c r="P17" s="18"/>
      <c r="Q17" s="5"/>
      <c r="R17" s="5"/>
      <c r="S17" s="129"/>
      <c r="T17" s="5"/>
      <c r="U17" s="5"/>
      <c r="V17" s="6"/>
      <c r="W17" s="6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</row>
    <row r="18" spans="1:34">
      <c r="A18" s="3">
        <v>3</v>
      </c>
      <c r="B18" s="20"/>
      <c r="C18" s="10"/>
      <c r="D18" s="5"/>
      <c r="E18" s="5"/>
      <c r="F18" s="5"/>
      <c r="G18" s="5"/>
      <c r="H18" s="5"/>
      <c r="I18" s="5"/>
      <c r="J18" s="5"/>
      <c r="K18" s="5"/>
      <c r="L18" s="17"/>
      <c r="M18" s="17"/>
      <c r="N18" s="17"/>
      <c r="O18" s="17"/>
      <c r="P18" s="17"/>
      <c r="Q18" s="5"/>
      <c r="R18" s="5"/>
      <c r="S18" s="5"/>
      <c r="T18" s="5"/>
      <c r="U18" s="5"/>
      <c r="V18" s="6"/>
      <c r="W18" s="6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</row>
    <row r="19" spans="1:34">
      <c r="A19" s="3">
        <v>4</v>
      </c>
      <c r="B19" s="20"/>
      <c r="C19" s="12"/>
      <c r="D19" s="5"/>
      <c r="E19" s="5"/>
      <c r="F19" s="5"/>
      <c r="G19" s="5"/>
      <c r="H19" s="5"/>
      <c r="I19" s="5"/>
      <c r="J19" s="5"/>
      <c r="K19" s="5"/>
      <c r="L19" s="18"/>
      <c r="M19" s="18"/>
      <c r="N19" s="18"/>
      <c r="O19" s="18"/>
      <c r="P19" s="18"/>
      <c r="Q19" s="5"/>
      <c r="R19" s="5"/>
      <c r="S19" s="5"/>
      <c r="T19" s="5"/>
      <c r="U19" s="5"/>
      <c r="V19" s="6"/>
      <c r="W19" s="6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</row>
    <row r="20" spans="1:34">
      <c r="A20" s="3">
        <v>5</v>
      </c>
      <c r="B20" s="20"/>
      <c r="C20" s="12"/>
      <c r="D20" s="5"/>
      <c r="E20" s="5"/>
      <c r="F20" s="5"/>
      <c r="G20" s="5"/>
      <c r="H20" s="5"/>
      <c r="I20" s="5"/>
      <c r="J20" s="5"/>
      <c r="K20" s="5"/>
      <c r="L20" s="18"/>
      <c r="M20" s="18"/>
      <c r="N20" s="18"/>
      <c r="O20" s="18"/>
      <c r="P20" s="18"/>
      <c r="Q20" s="5"/>
      <c r="R20" s="5"/>
      <c r="S20" s="5"/>
      <c r="T20" s="5"/>
      <c r="U20" s="5"/>
      <c r="V20" s="6"/>
      <c r="W20" s="6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</row>
    <row r="21" spans="1:34">
      <c r="A21" s="3">
        <v>6</v>
      </c>
      <c r="B21" s="20"/>
      <c r="C21" s="12"/>
      <c r="D21" s="5"/>
      <c r="E21" s="5"/>
      <c r="F21" s="5"/>
      <c r="G21" s="5"/>
      <c r="H21" s="5"/>
      <c r="I21" s="5"/>
      <c r="J21" s="5"/>
      <c r="K21" s="5"/>
      <c r="L21" s="19"/>
      <c r="M21" s="19"/>
      <c r="N21" s="19"/>
      <c r="O21" s="19"/>
      <c r="P21" s="19"/>
      <c r="Q21" s="5"/>
      <c r="R21" s="5"/>
      <c r="S21" s="5"/>
      <c r="T21" s="5"/>
      <c r="U21" s="5"/>
      <c r="V21" s="6"/>
      <c r="W21" s="6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</row>
    <row r="22" spans="1:34">
      <c r="A22" s="3">
        <v>7</v>
      </c>
      <c r="B22" s="20"/>
      <c r="C22" s="11"/>
      <c r="D22" s="5"/>
      <c r="E22" s="5"/>
      <c r="F22" s="5"/>
      <c r="G22" s="5"/>
      <c r="H22" s="5"/>
      <c r="I22" s="5"/>
      <c r="J22" s="5"/>
      <c r="K22" s="5"/>
      <c r="L22" s="18"/>
      <c r="M22" s="18"/>
      <c r="N22" s="18"/>
      <c r="O22" s="18"/>
      <c r="P22" s="18"/>
      <c r="Q22" s="5"/>
      <c r="R22" s="5"/>
      <c r="S22" s="5"/>
      <c r="T22" s="5"/>
      <c r="U22" s="5"/>
      <c r="V22" s="6"/>
      <c r="W22" s="6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</row>
    <row r="23" spans="1:34">
      <c r="A23" s="3">
        <v>8</v>
      </c>
      <c r="B23" s="20"/>
      <c r="C23" s="11"/>
      <c r="D23" s="5"/>
      <c r="E23" s="5"/>
      <c r="F23" s="5"/>
      <c r="G23" s="5"/>
      <c r="H23" s="5"/>
      <c r="I23" s="5"/>
      <c r="J23" s="5"/>
      <c r="K23" s="5"/>
      <c r="L23" s="18"/>
      <c r="M23" s="18"/>
      <c r="N23" s="18"/>
      <c r="O23" s="18"/>
      <c r="P23" s="18"/>
      <c r="Q23" s="5"/>
      <c r="R23" s="5"/>
      <c r="S23" s="5"/>
      <c r="T23" s="5"/>
      <c r="U23" s="5"/>
      <c r="V23" s="6"/>
      <c r="W23" s="6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</row>
    <row r="24" spans="1:34">
      <c r="A24" s="3">
        <v>9</v>
      </c>
      <c r="B24" s="20"/>
      <c r="C24" s="11"/>
      <c r="D24" s="5"/>
      <c r="E24" s="5"/>
      <c r="F24" s="5"/>
      <c r="G24" s="5"/>
      <c r="H24" s="5"/>
      <c r="I24" s="5"/>
      <c r="J24" s="5"/>
      <c r="K24" s="5"/>
      <c r="L24" s="18"/>
      <c r="M24" s="18"/>
      <c r="N24" s="18"/>
      <c r="O24" s="18"/>
      <c r="P24" s="18"/>
      <c r="Q24" s="5"/>
      <c r="R24" s="5"/>
      <c r="S24" s="5"/>
      <c r="T24" s="5"/>
      <c r="U24" s="5"/>
      <c r="V24" s="6"/>
      <c r="W24" s="6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</row>
    <row r="25" spans="1:34">
      <c r="A25" s="3">
        <v>10</v>
      </c>
      <c r="B25" s="20"/>
      <c r="C25" s="12"/>
      <c r="D25" s="5"/>
      <c r="E25" s="5"/>
      <c r="F25" s="5"/>
      <c r="G25" s="5"/>
      <c r="H25" s="5"/>
      <c r="I25" s="5"/>
      <c r="J25" s="5"/>
      <c r="K25" s="5"/>
      <c r="L25" s="18"/>
      <c r="M25" s="18"/>
      <c r="N25" s="18"/>
      <c r="O25" s="18"/>
      <c r="P25" s="18"/>
      <c r="Q25" s="5"/>
      <c r="R25" s="5"/>
      <c r="S25" s="5"/>
      <c r="T25" s="5"/>
      <c r="U25" s="5"/>
      <c r="V25" s="6"/>
      <c r="W25" s="6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</row>
    <row r="26" spans="1:34">
      <c r="A26" s="3">
        <v>11</v>
      </c>
      <c r="B26" s="20"/>
      <c r="C26" s="12"/>
      <c r="D26" s="1"/>
      <c r="E26" s="1"/>
      <c r="F26" s="1"/>
      <c r="G26" s="1"/>
      <c r="H26" s="1"/>
      <c r="I26" s="1"/>
      <c r="J26" s="1"/>
      <c r="K26" s="1"/>
      <c r="L26" s="18"/>
      <c r="M26" s="18"/>
      <c r="N26" s="18"/>
      <c r="O26" s="18"/>
      <c r="P26" s="18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</row>
    <row r="27" spans="1:34">
      <c r="A27" s="3">
        <v>12</v>
      </c>
      <c r="B27" s="20"/>
      <c r="C27" s="12"/>
      <c r="D27" s="1"/>
      <c r="E27" s="1"/>
      <c r="F27" s="1"/>
      <c r="G27" s="1"/>
      <c r="H27" s="1"/>
      <c r="I27" s="1"/>
      <c r="J27" s="1"/>
      <c r="K27" s="1"/>
      <c r="L27" s="18"/>
      <c r="M27" s="18"/>
      <c r="N27" s="18"/>
      <c r="O27" s="18"/>
      <c r="P27" s="18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</row>
    <row r="28" spans="1:34">
      <c r="A28" s="3">
        <v>13</v>
      </c>
      <c r="B28" s="20"/>
      <c r="C28" s="12"/>
      <c r="D28" s="1"/>
      <c r="E28" s="1"/>
      <c r="F28" s="1"/>
      <c r="G28" s="1"/>
      <c r="H28" s="1"/>
      <c r="I28" s="1"/>
      <c r="J28" s="1"/>
      <c r="K28" s="1"/>
      <c r="L28" s="18"/>
      <c r="M28" s="18"/>
      <c r="N28" s="18"/>
      <c r="O28" s="18"/>
      <c r="P28" s="18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</row>
    <row r="29" spans="1:34">
      <c r="A29" s="3">
        <v>14</v>
      </c>
      <c r="B29" s="20"/>
      <c r="C29" s="13"/>
      <c r="D29" s="1"/>
      <c r="E29" s="1"/>
      <c r="F29" s="1"/>
      <c r="G29" s="1"/>
      <c r="H29" s="1"/>
      <c r="I29" s="1"/>
      <c r="J29" s="1"/>
      <c r="K29" s="1"/>
      <c r="L29" s="18"/>
      <c r="M29" s="18"/>
      <c r="N29" s="18"/>
      <c r="O29" s="18"/>
      <c r="P29" s="18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</row>
    <row r="30" spans="1:34">
      <c r="A30" s="3">
        <v>15</v>
      </c>
      <c r="B30" s="20"/>
      <c r="C30" s="14"/>
      <c r="D30" s="1"/>
      <c r="E30" s="1"/>
      <c r="F30" s="1"/>
      <c r="G30" s="1"/>
      <c r="H30" s="1"/>
      <c r="I30" s="1"/>
      <c r="J30" s="1"/>
      <c r="K30" s="1"/>
      <c r="L30" s="18"/>
      <c r="M30" s="18"/>
      <c r="N30" s="18"/>
      <c r="O30" s="18"/>
      <c r="P30" s="18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</row>
    <row r="31" spans="1:34">
      <c r="A31" s="3">
        <v>16</v>
      </c>
      <c r="B31" s="20"/>
      <c r="C31" s="13"/>
      <c r="D31" s="1"/>
      <c r="E31" s="1"/>
      <c r="F31" s="1"/>
      <c r="G31" s="1"/>
      <c r="H31" s="1"/>
      <c r="I31" s="1"/>
      <c r="J31" s="1"/>
      <c r="K31" s="1"/>
      <c r="L31" s="18"/>
      <c r="M31" s="18"/>
      <c r="N31" s="18"/>
      <c r="O31" s="18"/>
      <c r="P31" s="18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</row>
    <row r="32" spans="1:34">
      <c r="A32" s="3">
        <v>17</v>
      </c>
      <c r="B32" s="20"/>
      <c r="C32" s="11"/>
      <c r="D32" s="1"/>
      <c r="E32" s="1"/>
      <c r="F32" s="1"/>
      <c r="G32" s="1"/>
      <c r="H32" s="1"/>
      <c r="I32" s="1"/>
      <c r="J32" s="1"/>
      <c r="K32" s="1"/>
      <c r="L32" s="18"/>
      <c r="M32" s="18"/>
      <c r="N32" s="18"/>
      <c r="O32" s="18"/>
      <c r="P32" s="18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</row>
    <row r="33" spans="1:34">
      <c r="A33" s="3">
        <v>18</v>
      </c>
      <c r="B33" s="20"/>
      <c r="C33" s="14"/>
      <c r="D33" s="1"/>
      <c r="E33" s="1"/>
      <c r="F33" s="1"/>
      <c r="G33" s="1"/>
      <c r="H33" s="1"/>
      <c r="I33" s="1"/>
      <c r="J33" s="1"/>
      <c r="K33" s="1"/>
      <c r="L33" s="18"/>
      <c r="M33" s="18"/>
      <c r="N33" s="18"/>
      <c r="O33" s="18"/>
      <c r="P33" s="18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</row>
    <row r="34" spans="1:34">
      <c r="A34" s="3">
        <v>19</v>
      </c>
      <c r="B34" s="20"/>
      <c r="C34" s="11"/>
      <c r="D34" s="1"/>
      <c r="E34" s="1"/>
      <c r="F34" s="1"/>
      <c r="G34" s="1"/>
      <c r="H34" s="1"/>
      <c r="I34" s="1"/>
      <c r="J34" s="1"/>
      <c r="K34" s="1"/>
      <c r="L34" s="18"/>
      <c r="M34" s="18"/>
      <c r="N34" s="18"/>
      <c r="O34" s="18"/>
      <c r="P34" s="18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</row>
    <row r="35" spans="1:34">
      <c r="A35" s="3">
        <v>20</v>
      </c>
      <c r="B35" s="20"/>
      <c r="C35" s="11"/>
      <c r="D35" s="1"/>
      <c r="E35" s="1"/>
      <c r="F35" s="1"/>
      <c r="G35" s="1"/>
      <c r="H35" s="1"/>
      <c r="I35" s="1"/>
      <c r="J35" s="1"/>
      <c r="K35" s="1"/>
      <c r="L35" s="18"/>
      <c r="M35" s="18"/>
      <c r="N35" s="18"/>
      <c r="O35" s="18"/>
      <c r="P35" s="18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</row>
    <row r="36" spans="1:34">
      <c r="A36" s="3">
        <v>21</v>
      </c>
      <c r="B36" s="20"/>
      <c r="C36" s="11"/>
      <c r="D36" s="1"/>
      <c r="E36" s="1"/>
      <c r="F36" s="1"/>
      <c r="G36" s="1"/>
      <c r="H36" s="1"/>
      <c r="I36" s="1"/>
      <c r="J36" s="1"/>
      <c r="K36" s="1"/>
      <c r="L36" s="18"/>
      <c r="M36" s="18"/>
      <c r="N36" s="18"/>
      <c r="O36" s="18"/>
      <c r="P36" s="18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</row>
    <row r="37" spans="1:34">
      <c r="A37" s="3">
        <v>22</v>
      </c>
      <c r="B37" s="20"/>
      <c r="C37" s="11"/>
      <c r="D37" s="1"/>
      <c r="E37" s="1"/>
      <c r="F37" s="1"/>
      <c r="G37" s="1"/>
      <c r="H37" s="1"/>
      <c r="I37" s="1"/>
      <c r="J37" s="1"/>
      <c r="K37" s="1"/>
      <c r="L37" s="18"/>
      <c r="M37" s="18"/>
      <c r="N37" s="18"/>
      <c r="O37" s="18"/>
      <c r="P37" s="18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</row>
    <row r="38" spans="1:34">
      <c r="A38" s="3">
        <v>23</v>
      </c>
      <c r="B38" s="20"/>
      <c r="C38" s="15"/>
      <c r="D38" s="1"/>
      <c r="E38" s="1"/>
      <c r="F38" s="1"/>
      <c r="G38" s="1"/>
      <c r="H38" s="1"/>
      <c r="I38" s="1"/>
      <c r="J38" s="1"/>
      <c r="K38" s="1"/>
      <c r="L38" s="18"/>
      <c r="M38" s="18"/>
      <c r="N38" s="18"/>
      <c r="O38" s="18"/>
      <c r="P38" s="18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</row>
    <row r="39" spans="1:34">
      <c r="A39" s="3">
        <v>24</v>
      </c>
      <c r="B39" s="20"/>
      <c r="C39" s="16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</row>
    <row r="40" spans="1:34">
      <c r="A40" s="3">
        <v>25</v>
      </c>
      <c r="B40" s="20"/>
      <c r="C40" s="16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</row>
    <row r="41" spans="1:34">
      <c r="A41" s="3">
        <v>26</v>
      </c>
      <c r="B41" s="20"/>
      <c r="C41" s="16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</row>
    <row r="42" spans="1:34">
      <c r="A42" s="3">
        <v>27</v>
      </c>
      <c r="B42" s="20"/>
      <c r="C42" s="16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</row>
    <row r="43" spans="1:34">
      <c r="A43" s="3">
        <v>28</v>
      </c>
      <c r="B43" s="20"/>
      <c r="C43" s="16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</row>
    <row r="44" spans="1:34">
      <c r="A44" s="3">
        <v>29</v>
      </c>
      <c r="B44" s="20"/>
      <c r="C44" s="16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</row>
    <row r="45" spans="1:34">
      <c r="A45" s="3">
        <v>30</v>
      </c>
      <c r="B45" s="20"/>
      <c r="C45" s="16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</row>
  </sheetData>
  <sheetProtection formatCells="0" formatColumns="0" formatRows="0" deleteColumns="0" deleteRows="0" sort="0" autoFilter="0" pivotTables="0"/>
  <mergeCells count="48">
    <mergeCell ref="I14:I15"/>
    <mergeCell ref="J14:J15"/>
    <mergeCell ref="K14:K15"/>
    <mergeCell ref="A14:A15"/>
    <mergeCell ref="B14:B15"/>
    <mergeCell ref="C14:C15"/>
    <mergeCell ref="D14:D15"/>
    <mergeCell ref="H14:H15"/>
    <mergeCell ref="E14:E15"/>
    <mergeCell ref="G14:G15"/>
    <mergeCell ref="F14:F15"/>
    <mergeCell ref="P14:P15"/>
    <mergeCell ref="AD14:AD15"/>
    <mergeCell ref="AF14:AF15"/>
    <mergeCell ref="L14:L15"/>
    <mergeCell ref="Q14:Q15"/>
    <mergeCell ref="T14:T15"/>
    <mergeCell ref="U14:U15"/>
    <mergeCell ref="R14:R15"/>
    <mergeCell ref="W14:W15"/>
    <mergeCell ref="X14:X15"/>
    <mergeCell ref="M14:M15"/>
    <mergeCell ref="N14:N15"/>
    <mergeCell ref="O14:O15"/>
    <mergeCell ref="Y14:Y15"/>
    <mergeCell ref="V14:V15"/>
    <mergeCell ref="AA14:AA15"/>
    <mergeCell ref="Z14:Z15"/>
    <mergeCell ref="AH14:AH15"/>
    <mergeCell ref="AC14:AC15"/>
    <mergeCell ref="AE14:AE15"/>
    <mergeCell ref="AG14:AG15"/>
    <mergeCell ref="S14:S15"/>
    <mergeCell ref="A12:AH12"/>
    <mergeCell ref="A1:B1"/>
    <mergeCell ref="P1:Q1"/>
    <mergeCell ref="Y1:AF1"/>
    <mergeCell ref="A2:AH2"/>
    <mergeCell ref="A3:AH3"/>
    <mergeCell ref="A4:AH4"/>
    <mergeCell ref="A5:AH5"/>
    <mergeCell ref="A6:AH6"/>
    <mergeCell ref="A7:AH7"/>
    <mergeCell ref="A8:AH8"/>
    <mergeCell ref="A9:AH9"/>
    <mergeCell ref="A10:AH10"/>
    <mergeCell ref="A11:AH11"/>
    <mergeCell ref="AB14:AB15"/>
  </mergeCells>
  <hyperlinks>
    <hyperlink ref="A1:B1" r:id="rId1" location="'01.INDEX'!A1" display="INDEX"/>
    <hyperlink ref="D1" r:id="rId2" location="'03.Attendance'!A1"/>
    <hyperlink ref="E1" r:id="rId3" location="'04.Leaves'!A1"/>
    <hyperlink ref="F1" r:id="rId4" location="'05.EPF'!A1"/>
    <hyperlink ref="G1" r:id="rId5" location="'06.ESIC'!A1"/>
    <hyperlink ref="H1" r:id="rId6" location="'07.Professional Tax'!A1"/>
    <hyperlink ref="I1" r:id="rId7" location="'08.TDS'!A1"/>
    <hyperlink ref="J1" r:id="rId8" location="'09.Advances'!A1"/>
    <hyperlink ref="K1" r:id="rId9" location="'10.Fines'!A1"/>
    <hyperlink ref="L1" r:id="rId10" location="'11.Damages'!A1"/>
    <hyperlink ref="M1" r:id="rId11" location="'12.Mobile'!A1"/>
    <hyperlink ref="N1" r:id="rId12" location="'13.Salary statement'!A1"/>
    <hyperlink ref="O1" r:id="rId13" location="'14.Bank Statement'!A1"/>
    <hyperlink ref="P1" r:id="rId14" location="'15.Emp Database'!A1"/>
    <hyperlink ref="C1" r:id="rId15" location="'02.Personal Details'!A1"/>
  </hyperlinks>
  <pageMargins left="0.7" right="0.7" top="0.75" bottom="0.75" header="0.3" footer="0.3"/>
  <pageSetup orientation="portrait" r:id="rId16"/>
</worksheet>
</file>

<file path=xl/worksheets/sheet4.xml><?xml version="1.0" encoding="utf-8"?>
<worksheet xmlns="http://schemas.openxmlformats.org/spreadsheetml/2006/main" xmlns:r="http://schemas.openxmlformats.org/officeDocument/2006/relationships">
  <dimension ref="A1:AS46"/>
  <sheetViews>
    <sheetView topLeftCell="B1" workbookViewId="0">
      <selection sqref="A1:B1"/>
    </sheetView>
  </sheetViews>
  <sheetFormatPr defaultRowHeight="15"/>
  <cols>
    <col min="1" max="1" width="5.5703125" customWidth="1"/>
    <col min="2" max="2" width="9.140625" style="51"/>
    <col min="3" max="3" width="21.7109375" style="51" bestFit="1" customWidth="1"/>
    <col min="4" max="4" width="12.42578125" style="51" bestFit="1" customWidth="1"/>
    <col min="5" max="5" width="7.5703125" style="51" customWidth="1"/>
    <col min="6" max="7" width="9.140625" style="51"/>
    <col min="9" max="39" width="8.7109375" customWidth="1"/>
    <col min="40" max="44" width="9.140625" style="63"/>
    <col min="45" max="45" width="9.140625" style="48"/>
  </cols>
  <sheetData>
    <row r="1" spans="1:45" s="114" customFormat="1">
      <c r="A1" s="167" t="s">
        <v>164</v>
      </c>
      <c r="B1" s="168"/>
      <c r="C1" s="115" t="s">
        <v>165</v>
      </c>
      <c r="D1" s="134" t="s">
        <v>166</v>
      </c>
      <c r="E1" s="115" t="s">
        <v>167</v>
      </c>
      <c r="F1" s="115" t="s">
        <v>32</v>
      </c>
      <c r="G1" s="115" t="s">
        <v>168</v>
      </c>
      <c r="H1" s="115" t="s">
        <v>180</v>
      </c>
      <c r="I1" s="115" t="s">
        <v>181</v>
      </c>
      <c r="J1" s="115" t="s">
        <v>171</v>
      </c>
      <c r="K1" s="115" t="s">
        <v>172</v>
      </c>
      <c r="L1" s="115" t="s">
        <v>182</v>
      </c>
      <c r="M1" s="115" t="s">
        <v>174</v>
      </c>
      <c r="N1" s="115" t="s">
        <v>175</v>
      </c>
      <c r="O1" s="115" t="s">
        <v>183</v>
      </c>
      <c r="P1" s="180" t="s">
        <v>184</v>
      </c>
      <c r="Q1" s="180"/>
      <c r="R1" s="116"/>
      <c r="S1" s="117"/>
      <c r="T1" s="117"/>
      <c r="U1" s="117"/>
      <c r="V1" s="117"/>
      <c r="W1" s="117"/>
      <c r="X1" s="117"/>
      <c r="Y1" s="169"/>
      <c r="Z1" s="169"/>
      <c r="AA1" s="169"/>
      <c r="AB1" s="169"/>
      <c r="AC1" s="169"/>
      <c r="AD1" s="169"/>
      <c r="AE1" s="169"/>
      <c r="AF1" s="169"/>
      <c r="AG1" s="118"/>
      <c r="AH1" s="181"/>
      <c r="AI1" s="181"/>
      <c r="AJ1" s="120"/>
      <c r="AK1" s="120"/>
      <c r="AL1" s="120"/>
      <c r="AM1" s="120"/>
      <c r="AN1" s="120"/>
      <c r="AO1" s="120"/>
      <c r="AP1" s="120"/>
      <c r="AQ1" s="120"/>
      <c r="AR1" s="120"/>
      <c r="AS1" s="120"/>
    </row>
    <row r="2" spans="1:45">
      <c r="A2" s="170" t="s">
        <v>187</v>
      </c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0"/>
      <c r="R2" s="170"/>
      <c r="S2" s="170"/>
      <c r="T2" s="170"/>
      <c r="U2" s="170"/>
      <c r="V2" s="170"/>
      <c r="W2" s="170"/>
      <c r="X2" s="170"/>
      <c r="Y2" s="170"/>
      <c r="Z2" s="170"/>
      <c r="AA2" s="170"/>
      <c r="AB2" s="170"/>
      <c r="AC2" s="170"/>
      <c r="AD2" s="170"/>
      <c r="AE2" s="170"/>
      <c r="AF2" s="170"/>
      <c r="AG2" s="170"/>
      <c r="AH2" s="171"/>
      <c r="AI2" s="171"/>
      <c r="AJ2" s="171"/>
      <c r="AK2" s="171"/>
      <c r="AL2" s="171"/>
      <c r="AM2" s="171"/>
      <c r="AN2" s="171"/>
      <c r="AO2" s="171"/>
      <c r="AP2" s="171"/>
      <c r="AQ2" s="171"/>
      <c r="AR2" s="171"/>
      <c r="AS2" s="171"/>
    </row>
    <row r="3" spans="1:45">
      <c r="A3" s="170"/>
      <c r="B3" s="170"/>
      <c r="C3" s="170"/>
      <c r="D3" s="170"/>
      <c r="E3" s="170"/>
      <c r="F3" s="170"/>
      <c r="G3" s="170"/>
      <c r="H3" s="170"/>
      <c r="I3" s="170"/>
      <c r="J3" s="170"/>
      <c r="K3" s="170"/>
      <c r="L3" s="170"/>
      <c r="M3" s="170"/>
      <c r="N3" s="170"/>
      <c r="O3" s="170"/>
      <c r="P3" s="170"/>
      <c r="Q3" s="170"/>
      <c r="R3" s="170"/>
      <c r="S3" s="170"/>
      <c r="T3" s="170"/>
      <c r="U3" s="170"/>
      <c r="V3" s="170"/>
      <c r="W3" s="170"/>
      <c r="X3" s="170"/>
      <c r="Y3" s="170"/>
      <c r="Z3" s="170"/>
      <c r="AA3" s="170"/>
      <c r="AB3" s="170"/>
      <c r="AC3" s="170"/>
      <c r="AD3" s="170"/>
      <c r="AE3" s="170"/>
      <c r="AF3" s="170"/>
      <c r="AG3" s="170"/>
      <c r="AH3" s="170"/>
      <c r="AI3" s="170"/>
      <c r="AJ3" s="170"/>
      <c r="AK3" s="170"/>
      <c r="AL3" s="170"/>
      <c r="AM3" s="170"/>
      <c r="AN3" s="170"/>
      <c r="AO3" s="170"/>
      <c r="AP3" s="170"/>
      <c r="AQ3" s="170"/>
      <c r="AR3" s="170"/>
      <c r="AS3" s="170"/>
    </row>
    <row r="4" spans="1:45">
      <c r="A4" s="170" t="s">
        <v>0</v>
      </c>
      <c r="B4" s="170"/>
      <c r="C4" s="170"/>
      <c r="D4" s="170"/>
      <c r="E4" s="170"/>
      <c r="F4" s="170"/>
      <c r="G4" s="170"/>
      <c r="H4" s="170"/>
      <c r="I4" s="170"/>
      <c r="J4" s="170"/>
      <c r="K4" s="170"/>
      <c r="L4" s="170"/>
      <c r="M4" s="170"/>
      <c r="N4" s="170"/>
      <c r="O4" s="170"/>
      <c r="P4" s="170"/>
      <c r="Q4" s="170"/>
      <c r="R4" s="170"/>
      <c r="S4" s="170"/>
      <c r="T4" s="170"/>
      <c r="U4" s="170"/>
      <c r="V4" s="170"/>
      <c r="W4" s="170"/>
      <c r="X4" s="170"/>
      <c r="Y4" s="170"/>
      <c r="Z4" s="170"/>
      <c r="AA4" s="170"/>
      <c r="AB4" s="170"/>
      <c r="AC4" s="170"/>
      <c r="AD4" s="170"/>
      <c r="AE4" s="170"/>
      <c r="AF4" s="170"/>
      <c r="AG4" s="170"/>
      <c r="AH4" s="170"/>
      <c r="AI4" s="170"/>
      <c r="AJ4" s="170"/>
      <c r="AK4" s="170"/>
      <c r="AL4" s="170"/>
      <c r="AM4" s="170"/>
      <c r="AN4" s="170"/>
      <c r="AO4" s="170"/>
      <c r="AP4" s="170"/>
      <c r="AQ4" s="170"/>
      <c r="AR4" s="170"/>
      <c r="AS4" s="170"/>
    </row>
    <row r="5" spans="1:45">
      <c r="A5" s="170" t="s">
        <v>1</v>
      </c>
      <c r="B5" s="170"/>
      <c r="C5" s="170"/>
      <c r="D5" s="170"/>
      <c r="E5" s="170"/>
      <c r="F5" s="170"/>
      <c r="G5" s="170"/>
      <c r="H5" s="170"/>
      <c r="I5" s="170"/>
      <c r="J5" s="170"/>
      <c r="K5" s="170"/>
      <c r="L5" s="170"/>
      <c r="M5" s="170"/>
      <c r="N5" s="170"/>
      <c r="O5" s="170"/>
      <c r="P5" s="170"/>
      <c r="Q5" s="170"/>
      <c r="R5" s="170"/>
      <c r="S5" s="170"/>
      <c r="T5" s="170"/>
      <c r="U5" s="170"/>
      <c r="V5" s="170"/>
      <c r="W5" s="170"/>
      <c r="X5" s="170"/>
      <c r="Y5" s="170"/>
      <c r="Z5" s="170"/>
      <c r="AA5" s="170"/>
      <c r="AB5" s="170"/>
      <c r="AC5" s="170"/>
      <c r="AD5" s="170"/>
      <c r="AE5" s="170"/>
      <c r="AF5" s="170"/>
      <c r="AG5" s="170"/>
      <c r="AH5" s="170"/>
      <c r="AI5" s="170"/>
      <c r="AJ5" s="170"/>
      <c r="AK5" s="170"/>
      <c r="AL5" s="170"/>
      <c r="AM5" s="170"/>
      <c r="AN5" s="170"/>
      <c r="AO5" s="170"/>
      <c r="AP5" s="170"/>
      <c r="AQ5" s="170"/>
      <c r="AR5" s="170"/>
      <c r="AS5" s="170"/>
    </row>
    <row r="6" spans="1:45">
      <c r="A6" s="170" t="s">
        <v>2</v>
      </c>
      <c r="B6" s="170"/>
      <c r="C6" s="170"/>
      <c r="D6" s="170"/>
      <c r="E6" s="170"/>
      <c r="F6" s="170"/>
      <c r="G6" s="170"/>
      <c r="H6" s="170"/>
      <c r="I6" s="170"/>
      <c r="J6" s="170"/>
      <c r="K6" s="170"/>
      <c r="L6" s="170"/>
      <c r="M6" s="170"/>
      <c r="N6" s="170"/>
      <c r="O6" s="170"/>
      <c r="P6" s="170"/>
      <c r="Q6" s="170"/>
      <c r="R6" s="170"/>
      <c r="S6" s="170"/>
      <c r="T6" s="170"/>
      <c r="U6" s="170"/>
      <c r="V6" s="170"/>
      <c r="W6" s="170"/>
      <c r="X6" s="170"/>
      <c r="Y6" s="170"/>
      <c r="Z6" s="170"/>
      <c r="AA6" s="170"/>
      <c r="AB6" s="170"/>
      <c r="AC6" s="170"/>
      <c r="AD6" s="170"/>
      <c r="AE6" s="170"/>
      <c r="AF6" s="170"/>
      <c r="AG6" s="170"/>
      <c r="AH6" s="170"/>
      <c r="AI6" s="170"/>
      <c r="AJ6" s="170"/>
      <c r="AK6" s="170"/>
      <c r="AL6" s="170"/>
      <c r="AM6" s="170"/>
      <c r="AN6" s="170"/>
      <c r="AO6" s="170"/>
      <c r="AP6" s="170"/>
      <c r="AQ6" s="170"/>
      <c r="AR6" s="170"/>
      <c r="AS6" s="170"/>
    </row>
    <row r="7" spans="1:45">
      <c r="A7" s="170" t="s">
        <v>3</v>
      </c>
      <c r="B7" s="170"/>
      <c r="C7" s="170"/>
      <c r="D7" s="170"/>
      <c r="E7" s="170"/>
      <c r="F7" s="170"/>
      <c r="G7" s="170"/>
      <c r="H7" s="170"/>
      <c r="I7" s="170"/>
      <c r="J7" s="170"/>
      <c r="K7" s="170"/>
      <c r="L7" s="170"/>
      <c r="M7" s="170"/>
      <c r="N7" s="170"/>
      <c r="O7" s="170"/>
      <c r="P7" s="170"/>
      <c r="Q7" s="170"/>
      <c r="R7" s="170"/>
      <c r="S7" s="170"/>
      <c r="T7" s="170"/>
      <c r="U7" s="170"/>
      <c r="V7" s="170"/>
      <c r="W7" s="170"/>
      <c r="X7" s="170"/>
      <c r="Y7" s="170"/>
      <c r="Z7" s="170"/>
      <c r="AA7" s="170"/>
      <c r="AB7" s="170"/>
      <c r="AC7" s="170"/>
      <c r="AD7" s="170"/>
      <c r="AE7" s="170"/>
      <c r="AF7" s="170"/>
      <c r="AG7" s="170"/>
      <c r="AH7" s="170"/>
      <c r="AI7" s="170"/>
      <c r="AJ7" s="170"/>
      <c r="AK7" s="170"/>
      <c r="AL7" s="170"/>
      <c r="AM7" s="170"/>
      <c r="AN7" s="170"/>
      <c r="AO7" s="170"/>
      <c r="AP7" s="170"/>
      <c r="AQ7" s="170"/>
      <c r="AR7" s="170"/>
      <c r="AS7" s="170"/>
    </row>
    <row r="8" spans="1:45">
      <c r="A8" s="170" t="s">
        <v>4</v>
      </c>
      <c r="B8" s="170"/>
      <c r="C8" s="170"/>
      <c r="D8" s="170"/>
      <c r="E8" s="170"/>
      <c r="F8" s="170"/>
      <c r="G8" s="170"/>
      <c r="H8" s="170"/>
      <c r="I8" s="170"/>
      <c r="J8" s="170"/>
      <c r="K8" s="170"/>
      <c r="L8" s="170"/>
      <c r="M8" s="170"/>
      <c r="N8" s="170"/>
      <c r="O8" s="170"/>
      <c r="P8" s="170"/>
      <c r="Q8" s="170"/>
      <c r="R8" s="170"/>
      <c r="S8" s="170"/>
      <c r="T8" s="170"/>
      <c r="U8" s="170"/>
      <c r="V8" s="170"/>
      <c r="W8" s="170"/>
      <c r="X8" s="170"/>
      <c r="Y8" s="170"/>
      <c r="Z8" s="170"/>
      <c r="AA8" s="170"/>
      <c r="AB8" s="170"/>
      <c r="AC8" s="170"/>
      <c r="AD8" s="170"/>
      <c r="AE8" s="170"/>
      <c r="AF8" s="170"/>
      <c r="AG8" s="170"/>
      <c r="AH8" s="170"/>
      <c r="AI8" s="170"/>
      <c r="AJ8" s="170"/>
      <c r="AK8" s="170"/>
      <c r="AL8" s="170"/>
      <c r="AM8" s="170"/>
      <c r="AN8" s="170"/>
      <c r="AO8" s="170"/>
      <c r="AP8" s="170"/>
      <c r="AQ8" s="170"/>
      <c r="AR8" s="170"/>
      <c r="AS8" s="170"/>
    </row>
    <row r="9" spans="1:45">
      <c r="A9" s="187" t="s">
        <v>131</v>
      </c>
      <c r="B9" s="188"/>
      <c r="C9" s="188"/>
      <c r="D9" s="188"/>
      <c r="E9" s="188"/>
      <c r="F9" s="188"/>
      <c r="G9" s="188"/>
      <c r="H9" s="188"/>
      <c r="I9" s="188"/>
      <c r="J9" s="188"/>
      <c r="K9" s="188"/>
      <c r="L9" s="188"/>
      <c r="M9" s="188"/>
      <c r="N9" s="188"/>
      <c r="O9" s="188"/>
      <c r="P9" s="188"/>
      <c r="Q9" s="188"/>
      <c r="R9" s="188"/>
      <c r="S9" s="188"/>
      <c r="T9" s="188"/>
      <c r="U9" s="188"/>
      <c r="V9" s="188"/>
      <c r="W9" s="188"/>
      <c r="X9" s="188"/>
      <c r="Y9" s="188"/>
      <c r="Z9" s="188"/>
      <c r="AA9" s="188"/>
      <c r="AB9" s="188"/>
      <c r="AC9" s="188"/>
      <c r="AD9" s="188"/>
      <c r="AE9" s="188"/>
      <c r="AF9" s="188"/>
      <c r="AG9" s="188"/>
      <c r="AH9" s="188"/>
      <c r="AI9" s="188"/>
      <c r="AJ9" s="188"/>
      <c r="AK9" s="188"/>
      <c r="AL9" s="188"/>
      <c r="AM9" s="188"/>
      <c r="AN9" s="188"/>
      <c r="AO9" s="188"/>
      <c r="AP9" s="188"/>
      <c r="AQ9" s="188"/>
      <c r="AR9" s="188"/>
      <c r="AS9" s="189"/>
    </row>
    <row r="10" spans="1:45">
      <c r="A10" s="187" t="s">
        <v>132</v>
      </c>
      <c r="B10" s="188"/>
      <c r="C10" s="188"/>
      <c r="D10" s="188"/>
      <c r="E10" s="188"/>
      <c r="F10" s="188"/>
      <c r="G10" s="188"/>
      <c r="H10" s="188"/>
      <c r="I10" s="188"/>
      <c r="J10" s="188"/>
      <c r="K10" s="188"/>
      <c r="L10" s="188"/>
      <c r="M10" s="188"/>
      <c r="N10" s="188"/>
      <c r="O10" s="188"/>
      <c r="P10" s="188"/>
      <c r="Q10" s="188"/>
      <c r="R10" s="188"/>
      <c r="S10" s="188"/>
      <c r="T10" s="188"/>
      <c r="U10" s="188"/>
      <c r="V10" s="188"/>
      <c r="W10" s="188"/>
      <c r="X10" s="188"/>
      <c r="Y10" s="188"/>
      <c r="Z10" s="188"/>
      <c r="AA10" s="188"/>
      <c r="AB10" s="188"/>
      <c r="AC10" s="188"/>
      <c r="AD10" s="188"/>
      <c r="AE10" s="188"/>
      <c r="AF10" s="188"/>
      <c r="AG10" s="188"/>
      <c r="AH10" s="188"/>
      <c r="AI10" s="188"/>
      <c r="AJ10" s="188"/>
      <c r="AK10" s="188"/>
      <c r="AL10" s="188"/>
      <c r="AM10" s="188"/>
      <c r="AN10" s="188"/>
      <c r="AO10" s="188"/>
      <c r="AP10" s="188"/>
      <c r="AQ10" s="188"/>
      <c r="AR10" s="188"/>
      <c r="AS10" s="189"/>
    </row>
    <row r="11" spans="1:45">
      <c r="A11" s="187"/>
      <c r="B11" s="188"/>
      <c r="C11" s="188"/>
      <c r="D11" s="188"/>
      <c r="E11" s="188"/>
      <c r="F11" s="188"/>
      <c r="G11" s="188"/>
      <c r="H11" s="188"/>
      <c r="I11" s="188"/>
      <c r="J11" s="188"/>
      <c r="K11" s="188"/>
      <c r="L11" s="188"/>
      <c r="M11" s="188"/>
      <c r="N11" s="188"/>
      <c r="O11" s="188"/>
      <c r="P11" s="188"/>
      <c r="Q11" s="188"/>
      <c r="R11" s="188"/>
      <c r="S11" s="188"/>
      <c r="T11" s="188"/>
      <c r="U11" s="188"/>
      <c r="V11" s="188"/>
      <c r="W11" s="188"/>
      <c r="X11" s="188"/>
      <c r="Y11" s="188"/>
      <c r="Z11" s="188"/>
      <c r="AA11" s="188"/>
      <c r="AB11" s="188"/>
      <c r="AC11" s="188"/>
      <c r="AD11" s="188"/>
      <c r="AE11" s="188"/>
      <c r="AF11" s="188"/>
      <c r="AG11" s="188"/>
      <c r="AH11" s="188"/>
      <c r="AI11" s="188"/>
      <c r="AJ11" s="188"/>
      <c r="AK11" s="188"/>
      <c r="AL11" s="188"/>
      <c r="AM11" s="188"/>
      <c r="AN11" s="188"/>
      <c r="AO11" s="188"/>
      <c r="AP11" s="188"/>
      <c r="AQ11" s="188"/>
      <c r="AR11" s="188"/>
      <c r="AS11" s="189"/>
    </row>
    <row r="12" spans="1:45">
      <c r="A12" s="182"/>
      <c r="B12" s="183"/>
      <c r="C12" s="184"/>
      <c r="D12" s="184"/>
      <c r="E12" s="184"/>
      <c r="F12" s="184"/>
      <c r="G12" s="184"/>
      <c r="H12" s="99"/>
      <c r="I12" s="99"/>
      <c r="J12" s="99"/>
      <c r="K12" s="99"/>
      <c r="L12" s="99"/>
      <c r="M12" s="99"/>
      <c r="N12" s="99"/>
      <c r="O12" s="99"/>
      <c r="P12" s="99"/>
      <c r="Q12" s="99"/>
      <c r="R12" s="99"/>
      <c r="S12" s="99"/>
      <c r="T12" s="99"/>
      <c r="U12" s="99"/>
      <c r="V12" s="99"/>
      <c r="W12" s="99"/>
      <c r="X12" s="99"/>
      <c r="Y12" s="99"/>
      <c r="Z12" s="99"/>
      <c r="AA12" s="99"/>
      <c r="AB12" s="99"/>
      <c r="AC12" s="99"/>
      <c r="AD12" s="99"/>
      <c r="AE12" s="99"/>
      <c r="AF12" s="99"/>
      <c r="AG12" s="186"/>
      <c r="AH12" s="186"/>
      <c r="AI12" s="186"/>
      <c r="AJ12" s="186"/>
      <c r="AK12" s="186"/>
      <c r="AL12" s="186"/>
      <c r="AM12" s="186"/>
      <c r="AN12" s="183"/>
      <c r="AO12" s="183"/>
      <c r="AP12" s="183"/>
      <c r="AQ12" s="183"/>
      <c r="AR12" s="183"/>
      <c r="AS12" s="185"/>
    </row>
    <row r="13" spans="1:45">
      <c r="A13" s="2">
        <v>1</v>
      </c>
      <c r="B13" s="2">
        <f>A13+1</f>
        <v>2</v>
      </c>
      <c r="C13" s="2">
        <f t="shared" ref="C13" si="0">B13+1</f>
        <v>3</v>
      </c>
      <c r="D13" s="2">
        <f t="shared" ref="D13" si="1">C13+1</f>
        <v>4</v>
      </c>
      <c r="E13" s="2">
        <f t="shared" ref="E13" si="2">D13+1</f>
        <v>5</v>
      </c>
      <c r="F13" s="2">
        <f t="shared" ref="F13" si="3">E13+1</f>
        <v>6</v>
      </c>
      <c r="G13" s="2">
        <f t="shared" ref="G13" si="4">F13+1</f>
        <v>7</v>
      </c>
      <c r="H13" s="2">
        <f t="shared" ref="H13" si="5">G13+1</f>
        <v>8</v>
      </c>
      <c r="I13" s="2">
        <f t="shared" ref="I13" si="6">H13+1</f>
        <v>9</v>
      </c>
      <c r="J13" s="2">
        <f t="shared" ref="J13" si="7">I13+1</f>
        <v>10</v>
      </c>
      <c r="K13" s="2">
        <f t="shared" ref="K13" si="8">J13+1</f>
        <v>11</v>
      </c>
      <c r="L13" s="2">
        <f t="shared" ref="L13" si="9">K13+1</f>
        <v>12</v>
      </c>
      <c r="M13" s="2">
        <f t="shared" ref="M13" si="10">L13+1</f>
        <v>13</v>
      </c>
      <c r="N13" s="2">
        <f t="shared" ref="N13" si="11">M13+1</f>
        <v>14</v>
      </c>
      <c r="O13" s="2">
        <f t="shared" ref="O13" si="12">N13+1</f>
        <v>15</v>
      </c>
      <c r="P13" s="2">
        <f t="shared" ref="P13" si="13">O13+1</f>
        <v>16</v>
      </c>
      <c r="Q13" s="2">
        <f t="shared" ref="Q13" si="14">P13+1</f>
        <v>17</v>
      </c>
      <c r="R13" s="2">
        <f t="shared" ref="R13" si="15">Q13+1</f>
        <v>18</v>
      </c>
      <c r="S13" s="2">
        <f t="shared" ref="S13" si="16">R13+1</f>
        <v>19</v>
      </c>
      <c r="T13" s="2">
        <f t="shared" ref="T13" si="17">S13+1</f>
        <v>20</v>
      </c>
      <c r="U13" s="2">
        <f t="shared" ref="U13" si="18">T13+1</f>
        <v>21</v>
      </c>
      <c r="V13" s="2">
        <f t="shared" ref="V13" si="19">U13+1</f>
        <v>22</v>
      </c>
      <c r="W13" s="2">
        <f t="shared" ref="W13" si="20">V13+1</f>
        <v>23</v>
      </c>
      <c r="X13" s="2">
        <f t="shared" ref="X13" si="21">W13+1</f>
        <v>24</v>
      </c>
      <c r="Y13" s="2">
        <f t="shared" ref="Y13" si="22">X13+1</f>
        <v>25</v>
      </c>
      <c r="Z13" s="2">
        <f t="shared" ref="Z13" si="23">Y13+1</f>
        <v>26</v>
      </c>
      <c r="AA13" s="2">
        <f t="shared" ref="AA13" si="24">Z13+1</f>
        <v>27</v>
      </c>
      <c r="AB13" s="2">
        <f t="shared" ref="AB13" si="25">AA13+1</f>
        <v>28</v>
      </c>
      <c r="AC13" s="2">
        <f t="shared" ref="AC13" si="26">AB13+1</f>
        <v>29</v>
      </c>
      <c r="AD13" s="2">
        <f t="shared" ref="AD13" si="27">AC13+1</f>
        <v>30</v>
      </c>
      <c r="AE13" s="2">
        <f t="shared" ref="AE13" si="28">AD13+1</f>
        <v>31</v>
      </c>
      <c r="AF13" s="2">
        <f t="shared" ref="AF13" si="29">AE13+1</f>
        <v>32</v>
      </c>
      <c r="AG13" s="2">
        <f t="shared" ref="AG13" si="30">AF13+1</f>
        <v>33</v>
      </c>
      <c r="AH13" s="2">
        <f t="shared" ref="AH13" si="31">AG13+1</f>
        <v>34</v>
      </c>
      <c r="AI13" s="2">
        <f t="shared" ref="AI13" si="32">AH13+1</f>
        <v>35</v>
      </c>
      <c r="AJ13" s="2">
        <f t="shared" ref="AJ13" si="33">AI13+1</f>
        <v>36</v>
      </c>
      <c r="AK13" s="2">
        <f t="shared" ref="AK13" si="34">AJ13+1</f>
        <v>37</v>
      </c>
      <c r="AL13" s="2">
        <f t="shared" ref="AL13" si="35">AK13+1</f>
        <v>38</v>
      </c>
      <c r="AM13" s="2">
        <f t="shared" ref="AM13" si="36">AL13+1</f>
        <v>39</v>
      </c>
      <c r="AN13" s="2">
        <f t="shared" ref="AN13" si="37">AM13+1</f>
        <v>40</v>
      </c>
      <c r="AO13" s="2">
        <f t="shared" ref="AO13" si="38">AN13+1</f>
        <v>41</v>
      </c>
      <c r="AP13" s="2">
        <f t="shared" ref="AP13" si="39">AO13+1</f>
        <v>42</v>
      </c>
      <c r="AQ13" s="2"/>
      <c r="AR13" s="2"/>
      <c r="AS13" s="2">
        <f t="shared" ref="AS13" si="40">AP13+1</f>
        <v>43</v>
      </c>
    </row>
    <row r="14" spans="1:45" ht="15" customHeight="1">
      <c r="A14" s="190" t="s">
        <v>5</v>
      </c>
      <c r="B14" s="191" t="s">
        <v>6</v>
      </c>
      <c r="C14" s="194" t="s">
        <v>7</v>
      </c>
      <c r="D14" s="190" t="s">
        <v>9</v>
      </c>
      <c r="E14" s="177" t="s">
        <v>71</v>
      </c>
      <c r="F14" s="194" t="s">
        <v>12</v>
      </c>
      <c r="G14" s="194" t="s">
        <v>13</v>
      </c>
      <c r="H14" s="194" t="s">
        <v>107</v>
      </c>
      <c r="I14" s="81"/>
      <c r="J14" s="81"/>
      <c r="K14" s="81"/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194" t="s">
        <v>199</v>
      </c>
      <c r="AO14" s="177" t="s">
        <v>197</v>
      </c>
      <c r="AP14" s="177" t="s">
        <v>198</v>
      </c>
      <c r="AQ14" s="177" t="s">
        <v>167</v>
      </c>
      <c r="AR14" s="177" t="s">
        <v>200</v>
      </c>
      <c r="AS14" s="194" t="s">
        <v>201</v>
      </c>
    </row>
    <row r="15" spans="1:45" ht="15" customHeight="1">
      <c r="A15" s="190"/>
      <c r="B15" s="192"/>
      <c r="C15" s="194"/>
      <c r="D15" s="190"/>
      <c r="E15" s="178"/>
      <c r="F15" s="194"/>
      <c r="G15" s="194"/>
      <c r="H15" s="194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194"/>
      <c r="AO15" s="178"/>
      <c r="AP15" s="178"/>
      <c r="AQ15" s="178"/>
      <c r="AR15" s="178"/>
      <c r="AS15" s="194"/>
    </row>
    <row r="16" spans="1:45">
      <c r="A16" s="190"/>
      <c r="B16" s="193"/>
      <c r="C16" s="194"/>
      <c r="D16" s="190"/>
      <c r="E16" s="179"/>
      <c r="F16" s="194"/>
      <c r="G16" s="194"/>
      <c r="H16" s="194"/>
      <c r="I16" s="79">
        <v>1</v>
      </c>
      <c r="J16" s="79">
        <f>I16+1</f>
        <v>2</v>
      </c>
      <c r="K16" s="79">
        <f t="shared" ref="K16:AM16" si="41">J16+1</f>
        <v>3</v>
      </c>
      <c r="L16" s="79">
        <f t="shared" si="41"/>
        <v>4</v>
      </c>
      <c r="M16" s="79">
        <f t="shared" si="41"/>
        <v>5</v>
      </c>
      <c r="N16" s="79">
        <f t="shared" si="41"/>
        <v>6</v>
      </c>
      <c r="O16" s="79">
        <f t="shared" si="41"/>
        <v>7</v>
      </c>
      <c r="P16" s="79">
        <f t="shared" si="41"/>
        <v>8</v>
      </c>
      <c r="Q16" s="79">
        <f t="shared" si="41"/>
        <v>9</v>
      </c>
      <c r="R16" s="79">
        <f t="shared" si="41"/>
        <v>10</v>
      </c>
      <c r="S16" s="79">
        <f t="shared" si="41"/>
        <v>11</v>
      </c>
      <c r="T16" s="79">
        <f t="shared" si="41"/>
        <v>12</v>
      </c>
      <c r="U16" s="79">
        <f t="shared" si="41"/>
        <v>13</v>
      </c>
      <c r="V16" s="79">
        <f t="shared" si="41"/>
        <v>14</v>
      </c>
      <c r="W16" s="79">
        <f t="shared" si="41"/>
        <v>15</v>
      </c>
      <c r="X16" s="79">
        <f t="shared" si="41"/>
        <v>16</v>
      </c>
      <c r="Y16" s="79">
        <f t="shared" si="41"/>
        <v>17</v>
      </c>
      <c r="Z16" s="79">
        <f t="shared" si="41"/>
        <v>18</v>
      </c>
      <c r="AA16" s="79">
        <f t="shared" si="41"/>
        <v>19</v>
      </c>
      <c r="AB16" s="79">
        <f t="shared" si="41"/>
        <v>20</v>
      </c>
      <c r="AC16" s="79">
        <f t="shared" si="41"/>
        <v>21</v>
      </c>
      <c r="AD16" s="79">
        <f t="shared" si="41"/>
        <v>22</v>
      </c>
      <c r="AE16" s="79">
        <f t="shared" si="41"/>
        <v>23</v>
      </c>
      <c r="AF16" s="79">
        <f t="shared" si="41"/>
        <v>24</v>
      </c>
      <c r="AG16" s="79">
        <f t="shared" si="41"/>
        <v>25</v>
      </c>
      <c r="AH16" s="79">
        <f t="shared" si="41"/>
        <v>26</v>
      </c>
      <c r="AI16" s="79">
        <f t="shared" si="41"/>
        <v>27</v>
      </c>
      <c r="AJ16" s="79">
        <f t="shared" si="41"/>
        <v>28</v>
      </c>
      <c r="AK16" s="79">
        <f t="shared" si="41"/>
        <v>29</v>
      </c>
      <c r="AL16" s="79">
        <f t="shared" si="41"/>
        <v>30</v>
      </c>
      <c r="AM16" s="79">
        <f t="shared" si="41"/>
        <v>31</v>
      </c>
      <c r="AN16" s="194"/>
      <c r="AO16" s="179"/>
      <c r="AP16" s="179"/>
      <c r="AQ16" s="179"/>
      <c r="AR16" s="179"/>
      <c r="AS16" s="194"/>
    </row>
    <row r="17" spans="1:45">
      <c r="A17" s="3">
        <v>1</v>
      </c>
      <c r="B17" s="49">
        <f>'02.Personal Details'!B16</f>
        <v>0</v>
      </c>
      <c r="C17" s="50">
        <f>'02.Personal Details'!C16</f>
        <v>0</v>
      </c>
      <c r="D17" s="50">
        <f>'02.Personal Details'!D16</f>
        <v>0</v>
      </c>
      <c r="E17" s="50">
        <f>'02.Personal Details'!E16</f>
        <v>0</v>
      </c>
      <c r="F17" s="50">
        <f>'02.Personal Details'!V16</f>
        <v>0</v>
      </c>
      <c r="G17" s="50">
        <f>'02.Personal Details'!W16</f>
        <v>0</v>
      </c>
      <c r="H17" s="7">
        <v>0</v>
      </c>
      <c r="I17" s="7" t="s">
        <v>195</v>
      </c>
      <c r="J17" s="7" t="s">
        <v>191</v>
      </c>
      <c r="K17" s="7" t="s">
        <v>191</v>
      </c>
      <c r="L17" s="7" t="s">
        <v>191</v>
      </c>
      <c r="M17" s="7" t="s">
        <v>191</v>
      </c>
      <c r="N17" s="7" t="s">
        <v>193</v>
      </c>
      <c r="O17" s="7" t="s">
        <v>191</v>
      </c>
      <c r="P17" s="7" t="s">
        <v>191</v>
      </c>
      <c r="Q17" s="7" t="s">
        <v>191</v>
      </c>
      <c r="R17" s="7" t="s">
        <v>191</v>
      </c>
      <c r="S17" s="7" t="s">
        <v>196</v>
      </c>
      <c r="T17" s="7" t="s">
        <v>196</v>
      </c>
      <c r="U17" s="7" t="s">
        <v>193</v>
      </c>
      <c r="V17" s="7" t="s">
        <v>194</v>
      </c>
      <c r="W17" s="7" t="s">
        <v>194</v>
      </c>
      <c r="X17" s="7" t="s">
        <v>196</v>
      </c>
      <c r="Y17" s="7" t="s">
        <v>191</v>
      </c>
      <c r="Z17" s="7" t="s">
        <v>191</v>
      </c>
      <c r="AA17" s="7" t="s">
        <v>191</v>
      </c>
      <c r="AB17" s="7" t="s">
        <v>193</v>
      </c>
      <c r="AC17" s="7" t="s">
        <v>191</v>
      </c>
      <c r="AD17" s="7" t="s">
        <v>191</v>
      </c>
      <c r="AE17" s="7" t="s">
        <v>191</v>
      </c>
      <c r="AF17" s="7" t="s">
        <v>191</v>
      </c>
      <c r="AG17" s="7" t="s">
        <v>191</v>
      </c>
      <c r="AH17" s="7" t="s">
        <v>194</v>
      </c>
      <c r="AI17" s="7" t="s">
        <v>193</v>
      </c>
      <c r="AJ17" s="7" t="s">
        <v>191</v>
      </c>
      <c r="AK17" s="7" t="s">
        <v>191</v>
      </c>
      <c r="AL17" s="7" t="s">
        <v>191</v>
      </c>
      <c r="AM17" s="7" t="s">
        <v>191</v>
      </c>
      <c r="AN17" s="62">
        <f>COUNTIF(I17:AM17,"P")</f>
        <v>20</v>
      </c>
      <c r="AO17" s="62">
        <f>COUNTIF(I17:AM17,"S")</f>
        <v>4</v>
      </c>
      <c r="AP17" s="62">
        <f>COUNTIF(I17:AM17,"PH")</f>
        <v>3</v>
      </c>
      <c r="AQ17" s="62">
        <f>COUNTIF(I17:AM17,"L")</f>
        <v>3</v>
      </c>
      <c r="AR17" s="62">
        <f>COUNTIF(I17:AM17,"A")</f>
        <v>1</v>
      </c>
      <c r="AS17" s="157">
        <f>AN17+AO17+AP17+AQ17</f>
        <v>30</v>
      </c>
    </row>
    <row r="18" spans="1:45">
      <c r="A18" s="3">
        <v>2</v>
      </c>
      <c r="B18" s="49">
        <f>'02.Personal Details'!B17</f>
        <v>0</v>
      </c>
      <c r="C18" s="50">
        <f>'02.Personal Details'!C17</f>
        <v>0</v>
      </c>
      <c r="D18" s="50">
        <f>'02.Personal Details'!D17</f>
        <v>0</v>
      </c>
      <c r="E18" s="50">
        <f>'02.Personal Details'!E17</f>
        <v>0</v>
      </c>
      <c r="F18" s="50">
        <f>'02.Personal Details'!V17</f>
        <v>0</v>
      </c>
      <c r="G18" s="50">
        <f>'02.Personal Details'!W17</f>
        <v>0</v>
      </c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62">
        <f t="shared" ref="AN18:AN46" si="42">COUNTIF(I18:AM18,"P")+COUNTIF(I18:AM18,"S")+COUNTIF(I18:AM18,"PH")</f>
        <v>0</v>
      </c>
      <c r="AO18" s="62">
        <f t="shared" ref="AO18:AO46" si="43">COUNTIF(I18:AM18,"S")</f>
        <v>0</v>
      </c>
      <c r="AP18" s="62">
        <f t="shared" ref="AP18:AP46" si="44">COUNTIF(I18:AM18,"PH")</f>
        <v>0</v>
      </c>
      <c r="AQ18" s="62">
        <f t="shared" ref="AQ18:AQ46" si="45">COUNTIF(I18:AM18,"L")</f>
        <v>0</v>
      </c>
      <c r="AR18" s="62">
        <f t="shared" ref="AR18:AR46" si="46">COUNTIF(I18:AM18,"A")</f>
        <v>0</v>
      </c>
      <c r="AS18" s="157">
        <f t="shared" ref="AS18:AS46" si="47">AN18+AO18+AP18+AQ18</f>
        <v>0</v>
      </c>
    </row>
    <row r="19" spans="1:45">
      <c r="A19" s="3">
        <v>3</v>
      </c>
      <c r="B19" s="49">
        <f>'02.Personal Details'!B18</f>
        <v>0</v>
      </c>
      <c r="C19" s="50">
        <f>'02.Personal Details'!C18</f>
        <v>0</v>
      </c>
      <c r="D19" s="50">
        <f>'02.Personal Details'!D18</f>
        <v>0</v>
      </c>
      <c r="E19" s="50">
        <f>'02.Personal Details'!E18</f>
        <v>0</v>
      </c>
      <c r="F19" s="50">
        <f>'02.Personal Details'!V18</f>
        <v>0</v>
      </c>
      <c r="G19" s="50">
        <f>'02.Personal Details'!W18</f>
        <v>0</v>
      </c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62">
        <f t="shared" si="42"/>
        <v>0</v>
      </c>
      <c r="AO19" s="62">
        <f t="shared" si="43"/>
        <v>0</v>
      </c>
      <c r="AP19" s="62">
        <f t="shared" si="44"/>
        <v>0</v>
      </c>
      <c r="AQ19" s="62">
        <f t="shared" si="45"/>
        <v>0</v>
      </c>
      <c r="AR19" s="62">
        <f t="shared" si="46"/>
        <v>0</v>
      </c>
      <c r="AS19" s="157">
        <f t="shared" si="47"/>
        <v>0</v>
      </c>
    </row>
    <row r="20" spans="1:45">
      <c r="A20" s="3">
        <v>4</v>
      </c>
      <c r="B20" s="49">
        <f>'02.Personal Details'!B19</f>
        <v>0</v>
      </c>
      <c r="C20" s="50">
        <f>'02.Personal Details'!C19</f>
        <v>0</v>
      </c>
      <c r="D20" s="50">
        <f>'02.Personal Details'!D19</f>
        <v>0</v>
      </c>
      <c r="E20" s="50">
        <f>'02.Personal Details'!E19</f>
        <v>0</v>
      </c>
      <c r="F20" s="50">
        <f>'02.Personal Details'!V19</f>
        <v>0</v>
      </c>
      <c r="G20" s="50">
        <f>'02.Personal Details'!W19</f>
        <v>0</v>
      </c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62">
        <f t="shared" si="42"/>
        <v>0</v>
      </c>
      <c r="AO20" s="62">
        <f t="shared" si="43"/>
        <v>0</v>
      </c>
      <c r="AP20" s="62">
        <f t="shared" si="44"/>
        <v>0</v>
      </c>
      <c r="AQ20" s="62">
        <f t="shared" si="45"/>
        <v>0</v>
      </c>
      <c r="AR20" s="62">
        <f t="shared" si="46"/>
        <v>0</v>
      </c>
      <c r="AS20" s="157">
        <f t="shared" si="47"/>
        <v>0</v>
      </c>
    </row>
    <row r="21" spans="1:45">
      <c r="A21" s="3">
        <v>5</v>
      </c>
      <c r="B21" s="49">
        <f>'02.Personal Details'!B20</f>
        <v>0</v>
      </c>
      <c r="C21" s="50">
        <f>'02.Personal Details'!C20</f>
        <v>0</v>
      </c>
      <c r="D21" s="50">
        <f>'02.Personal Details'!D20</f>
        <v>0</v>
      </c>
      <c r="E21" s="50">
        <f>'02.Personal Details'!E20</f>
        <v>0</v>
      </c>
      <c r="F21" s="50">
        <f>'02.Personal Details'!V20</f>
        <v>0</v>
      </c>
      <c r="G21" s="50">
        <f>'02.Personal Details'!W20</f>
        <v>0</v>
      </c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62">
        <f t="shared" si="42"/>
        <v>0</v>
      </c>
      <c r="AO21" s="62">
        <f t="shared" si="43"/>
        <v>0</v>
      </c>
      <c r="AP21" s="62">
        <f t="shared" si="44"/>
        <v>0</v>
      </c>
      <c r="AQ21" s="62">
        <f t="shared" si="45"/>
        <v>0</v>
      </c>
      <c r="AR21" s="62">
        <f t="shared" si="46"/>
        <v>0</v>
      </c>
      <c r="AS21" s="157">
        <f t="shared" si="47"/>
        <v>0</v>
      </c>
    </row>
    <row r="22" spans="1:45">
      <c r="A22" s="3">
        <v>6</v>
      </c>
      <c r="B22" s="49">
        <f>'02.Personal Details'!B21</f>
        <v>0</v>
      </c>
      <c r="C22" s="50">
        <f>'02.Personal Details'!C21</f>
        <v>0</v>
      </c>
      <c r="D22" s="50">
        <f>'02.Personal Details'!D21</f>
        <v>0</v>
      </c>
      <c r="E22" s="50">
        <f>'02.Personal Details'!E21</f>
        <v>0</v>
      </c>
      <c r="F22" s="50">
        <f>'02.Personal Details'!V21</f>
        <v>0</v>
      </c>
      <c r="G22" s="50">
        <f>'02.Personal Details'!W21</f>
        <v>0</v>
      </c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62">
        <f t="shared" si="42"/>
        <v>0</v>
      </c>
      <c r="AO22" s="62">
        <f t="shared" si="43"/>
        <v>0</v>
      </c>
      <c r="AP22" s="62">
        <f t="shared" si="44"/>
        <v>0</v>
      </c>
      <c r="AQ22" s="62">
        <f t="shared" si="45"/>
        <v>0</v>
      </c>
      <c r="AR22" s="62">
        <f t="shared" si="46"/>
        <v>0</v>
      </c>
      <c r="AS22" s="157">
        <f t="shared" si="47"/>
        <v>0</v>
      </c>
    </row>
    <row r="23" spans="1:45">
      <c r="A23" s="3">
        <v>7</v>
      </c>
      <c r="B23" s="49">
        <f>'02.Personal Details'!B22</f>
        <v>0</v>
      </c>
      <c r="C23" s="50">
        <f>'02.Personal Details'!C22</f>
        <v>0</v>
      </c>
      <c r="D23" s="50">
        <f>'02.Personal Details'!D22</f>
        <v>0</v>
      </c>
      <c r="E23" s="50">
        <f>'02.Personal Details'!E22</f>
        <v>0</v>
      </c>
      <c r="F23" s="50">
        <f>'02.Personal Details'!V22</f>
        <v>0</v>
      </c>
      <c r="G23" s="50">
        <f>'02.Personal Details'!W22</f>
        <v>0</v>
      </c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62">
        <f t="shared" si="42"/>
        <v>0</v>
      </c>
      <c r="AO23" s="62">
        <f t="shared" si="43"/>
        <v>0</v>
      </c>
      <c r="AP23" s="62">
        <f t="shared" si="44"/>
        <v>0</v>
      </c>
      <c r="AQ23" s="62">
        <f t="shared" si="45"/>
        <v>0</v>
      </c>
      <c r="AR23" s="62">
        <f t="shared" si="46"/>
        <v>0</v>
      </c>
      <c r="AS23" s="157">
        <f t="shared" si="47"/>
        <v>0</v>
      </c>
    </row>
    <row r="24" spans="1:45">
      <c r="A24" s="3">
        <v>8</v>
      </c>
      <c r="B24" s="49">
        <f>'02.Personal Details'!B23</f>
        <v>0</v>
      </c>
      <c r="C24" s="50">
        <f>'02.Personal Details'!C23</f>
        <v>0</v>
      </c>
      <c r="D24" s="50">
        <f>'02.Personal Details'!D23</f>
        <v>0</v>
      </c>
      <c r="E24" s="50">
        <f>'02.Personal Details'!E23</f>
        <v>0</v>
      </c>
      <c r="F24" s="50">
        <f>'02.Personal Details'!V23</f>
        <v>0</v>
      </c>
      <c r="G24" s="50">
        <f>'02.Personal Details'!W23</f>
        <v>0</v>
      </c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62">
        <f t="shared" si="42"/>
        <v>0</v>
      </c>
      <c r="AO24" s="62">
        <f t="shared" si="43"/>
        <v>0</v>
      </c>
      <c r="AP24" s="62">
        <f t="shared" si="44"/>
        <v>0</v>
      </c>
      <c r="AQ24" s="62">
        <f t="shared" si="45"/>
        <v>0</v>
      </c>
      <c r="AR24" s="62">
        <f t="shared" si="46"/>
        <v>0</v>
      </c>
      <c r="AS24" s="157">
        <f t="shared" si="47"/>
        <v>0</v>
      </c>
    </row>
    <row r="25" spans="1:45">
      <c r="A25" s="3">
        <v>9</v>
      </c>
      <c r="B25" s="49">
        <f>'02.Personal Details'!B24</f>
        <v>0</v>
      </c>
      <c r="C25" s="50">
        <f>'02.Personal Details'!C24</f>
        <v>0</v>
      </c>
      <c r="D25" s="50">
        <f>'02.Personal Details'!D24</f>
        <v>0</v>
      </c>
      <c r="E25" s="50">
        <f>'02.Personal Details'!E24</f>
        <v>0</v>
      </c>
      <c r="F25" s="50">
        <f>'02.Personal Details'!V24</f>
        <v>0</v>
      </c>
      <c r="G25" s="50">
        <f>'02.Personal Details'!W24</f>
        <v>0</v>
      </c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62">
        <f t="shared" si="42"/>
        <v>0</v>
      </c>
      <c r="AO25" s="62">
        <f t="shared" si="43"/>
        <v>0</v>
      </c>
      <c r="AP25" s="62">
        <f t="shared" si="44"/>
        <v>0</v>
      </c>
      <c r="AQ25" s="62">
        <f t="shared" si="45"/>
        <v>0</v>
      </c>
      <c r="AR25" s="62">
        <f t="shared" si="46"/>
        <v>0</v>
      </c>
      <c r="AS25" s="157">
        <f t="shared" si="47"/>
        <v>0</v>
      </c>
    </row>
    <row r="26" spans="1:45">
      <c r="A26" s="3">
        <v>10</v>
      </c>
      <c r="B26" s="49">
        <f>'02.Personal Details'!B25</f>
        <v>0</v>
      </c>
      <c r="C26" s="50">
        <f>'02.Personal Details'!C25</f>
        <v>0</v>
      </c>
      <c r="D26" s="50">
        <f>'02.Personal Details'!D25</f>
        <v>0</v>
      </c>
      <c r="E26" s="50">
        <f>'02.Personal Details'!E25</f>
        <v>0</v>
      </c>
      <c r="F26" s="50">
        <f>'02.Personal Details'!V25</f>
        <v>0</v>
      </c>
      <c r="G26" s="50">
        <f>'02.Personal Details'!W25</f>
        <v>0</v>
      </c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62">
        <f t="shared" si="42"/>
        <v>0</v>
      </c>
      <c r="AO26" s="62">
        <f t="shared" si="43"/>
        <v>0</v>
      </c>
      <c r="AP26" s="62">
        <f t="shared" si="44"/>
        <v>0</v>
      </c>
      <c r="AQ26" s="62">
        <f t="shared" si="45"/>
        <v>0</v>
      </c>
      <c r="AR26" s="62">
        <f t="shared" si="46"/>
        <v>0</v>
      </c>
      <c r="AS26" s="157">
        <f t="shared" si="47"/>
        <v>0</v>
      </c>
    </row>
    <row r="27" spans="1:45">
      <c r="A27" s="3">
        <v>11</v>
      </c>
      <c r="B27" s="49">
        <f>'02.Personal Details'!B26</f>
        <v>0</v>
      </c>
      <c r="C27" s="50">
        <f>'02.Personal Details'!C26</f>
        <v>0</v>
      </c>
      <c r="D27" s="50">
        <f>'02.Personal Details'!D26</f>
        <v>0</v>
      </c>
      <c r="E27" s="50">
        <f>'02.Personal Details'!E26</f>
        <v>0</v>
      </c>
      <c r="F27" s="50">
        <f>'02.Personal Details'!V26</f>
        <v>0</v>
      </c>
      <c r="G27" s="50">
        <f>'02.Personal Details'!W26</f>
        <v>0</v>
      </c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62">
        <f t="shared" si="42"/>
        <v>0</v>
      </c>
      <c r="AO27" s="62">
        <f t="shared" si="43"/>
        <v>0</v>
      </c>
      <c r="AP27" s="62">
        <f t="shared" si="44"/>
        <v>0</v>
      </c>
      <c r="AQ27" s="62">
        <f t="shared" si="45"/>
        <v>0</v>
      </c>
      <c r="AR27" s="62">
        <f t="shared" si="46"/>
        <v>0</v>
      </c>
      <c r="AS27" s="157">
        <f t="shared" si="47"/>
        <v>0</v>
      </c>
    </row>
    <row r="28" spans="1:45">
      <c r="A28" s="3">
        <v>12</v>
      </c>
      <c r="B28" s="49">
        <f>'02.Personal Details'!B27</f>
        <v>0</v>
      </c>
      <c r="C28" s="50">
        <f>'02.Personal Details'!C27</f>
        <v>0</v>
      </c>
      <c r="D28" s="50">
        <f>'02.Personal Details'!D27</f>
        <v>0</v>
      </c>
      <c r="E28" s="50">
        <f>'02.Personal Details'!E27</f>
        <v>0</v>
      </c>
      <c r="F28" s="50">
        <f>'02.Personal Details'!V27</f>
        <v>0</v>
      </c>
      <c r="G28" s="50">
        <f>'02.Personal Details'!W27</f>
        <v>0</v>
      </c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62">
        <f t="shared" si="42"/>
        <v>0</v>
      </c>
      <c r="AO28" s="62">
        <f t="shared" si="43"/>
        <v>0</v>
      </c>
      <c r="AP28" s="62">
        <f t="shared" si="44"/>
        <v>0</v>
      </c>
      <c r="AQ28" s="62">
        <f t="shared" si="45"/>
        <v>0</v>
      </c>
      <c r="AR28" s="62">
        <f t="shared" si="46"/>
        <v>0</v>
      </c>
      <c r="AS28" s="157">
        <f t="shared" si="47"/>
        <v>0</v>
      </c>
    </row>
    <row r="29" spans="1:45">
      <c r="A29" s="3">
        <v>13</v>
      </c>
      <c r="B29" s="49">
        <f>'02.Personal Details'!B28</f>
        <v>0</v>
      </c>
      <c r="C29" s="50">
        <f>'02.Personal Details'!C28</f>
        <v>0</v>
      </c>
      <c r="D29" s="50">
        <f>'02.Personal Details'!D28</f>
        <v>0</v>
      </c>
      <c r="E29" s="50">
        <f>'02.Personal Details'!E28</f>
        <v>0</v>
      </c>
      <c r="F29" s="50">
        <f>'02.Personal Details'!V28</f>
        <v>0</v>
      </c>
      <c r="G29" s="50">
        <f>'02.Personal Details'!W28</f>
        <v>0</v>
      </c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62">
        <f t="shared" si="42"/>
        <v>0</v>
      </c>
      <c r="AO29" s="62">
        <f t="shared" si="43"/>
        <v>0</v>
      </c>
      <c r="AP29" s="62">
        <f t="shared" si="44"/>
        <v>0</v>
      </c>
      <c r="AQ29" s="62">
        <f t="shared" si="45"/>
        <v>0</v>
      </c>
      <c r="AR29" s="62">
        <f t="shared" si="46"/>
        <v>0</v>
      </c>
      <c r="AS29" s="157">
        <f t="shared" si="47"/>
        <v>0</v>
      </c>
    </row>
    <row r="30" spans="1:45">
      <c r="A30" s="3">
        <v>14</v>
      </c>
      <c r="B30" s="49">
        <f>'02.Personal Details'!B29</f>
        <v>0</v>
      </c>
      <c r="C30" s="50">
        <f>'02.Personal Details'!C29</f>
        <v>0</v>
      </c>
      <c r="D30" s="50">
        <f>'02.Personal Details'!D29</f>
        <v>0</v>
      </c>
      <c r="E30" s="50">
        <f>'02.Personal Details'!E29</f>
        <v>0</v>
      </c>
      <c r="F30" s="50">
        <f>'02.Personal Details'!V29</f>
        <v>0</v>
      </c>
      <c r="G30" s="50">
        <f>'02.Personal Details'!W29</f>
        <v>0</v>
      </c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62">
        <f t="shared" si="42"/>
        <v>0</v>
      </c>
      <c r="AO30" s="62">
        <f t="shared" si="43"/>
        <v>0</v>
      </c>
      <c r="AP30" s="62">
        <f t="shared" si="44"/>
        <v>0</v>
      </c>
      <c r="AQ30" s="62">
        <f t="shared" si="45"/>
        <v>0</v>
      </c>
      <c r="AR30" s="62">
        <f t="shared" si="46"/>
        <v>0</v>
      </c>
      <c r="AS30" s="157">
        <f t="shared" si="47"/>
        <v>0</v>
      </c>
    </row>
    <row r="31" spans="1:45">
      <c r="A31" s="3">
        <v>15</v>
      </c>
      <c r="B31" s="49">
        <f>'02.Personal Details'!B30</f>
        <v>0</v>
      </c>
      <c r="C31" s="50">
        <f>'02.Personal Details'!C30</f>
        <v>0</v>
      </c>
      <c r="D31" s="50">
        <f>'02.Personal Details'!D30</f>
        <v>0</v>
      </c>
      <c r="E31" s="50">
        <f>'02.Personal Details'!E30</f>
        <v>0</v>
      </c>
      <c r="F31" s="50">
        <f>'02.Personal Details'!V30</f>
        <v>0</v>
      </c>
      <c r="G31" s="50">
        <f>'02.Personal Details'!W30</f>
        <v>0</v>
      </c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62">
        <f t="shared" si="42"/>
        <v>0</v>
      </c>
      <c r="AO31" s="62">
        <f t="shared" si="43"/>
        <v>0</v>
      </c>
      <c r="AP31" s="62">
        <f t="shared" si="44"/>
        <v>0</v>
      </c>
      <c r="AQ31" s="62">
        <f t="shared" si="45"/>
        <v>0</v>
      </c>
      <c r="AR31" s="62">
        <f t="shared" si="46"/>
        <v>0</v>
      </c>
      <c r="AS31" s="157">
        <f t="shared" si="47"/>
        <v>0</v>
      </c>
    </row>
    <row r="32" spans="1:45">
      <c r="A32" s="3">
        <v>16</v>
      </c>
      <c r="B32" s="49">
        <f>'02.Personal Details'!B31</f>
        <v>0</v>
      </c>
      <c r="C32" s="50">
        <f>'02.Personal Details'!C31</f>
        <v>0</v>
      </c>
      <c r="D32" s="50">
        <f>'02.Personal Details'!D31</f>
        <v>0</v>
      </c>
      <c r="E32" s="50">
        <f>'02.Personal Details'!E31</f>
        <v>0</v>
      </c>
      <c r="F32" s="50">
        <f>'02.Personal Details'!V31</f>
        <v>0</v>
      </c>
      <c r="G32" s="50">
        <f>'02.Personal Details'!W31</f>
        <v>0</v>
      </c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62">
        <f t="shared" si="42"/>
        <v>0</v>
      </c>
      <c r="AO32" s="62">
        <f t="shared" si="43"/>
        <v>0</v>
      </c>
      <c r="AP32" s="62">
        <f t="shared" si="44"/>
        <v>0</v>
      </c>
      <c r="AQ32" s="62">
        <f t="shared" si="45"/>
        <v>0</v>
      </c>
      <c r="AR32" s="62">
        <f t="shared" si="46"/>
        <v>0</v>
      </c>
      <c r="AS32" s="157">
        <f t="shared" si="47"/>
        <v>0</v>
      </c>
    </row>
    <row r="33" spans="1:45">
      <c r="A33" s="3">
        <v>17</v>
      </c>
      <c r="B33" s="49">
        <f>'02.Personal Details'!B32</f>
        <v>0</v>
      </c>
      <c r="C33" s="50">
        <f>'02.Personal Details'!C32</f>
        <v>0</v>
      </c>
      <c r="D33" s="50">
        <f>'02.Personal Details'!D32</f>
        <v>0</v>
      </c>
      <c r="E33" s="50">
        <f>'02.Personal Details'!E32</f>
        <v>0</v>
      </c>
      <c r="F33" s="50">
        <f>'02.Personal Details'!V32</f>
        <v>0</v>
      </c>
      <c r="G33" s="50">
        <f>'02.Personal Details'!W32</f>
        <v>0</v>
      </c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62">
        <f t="shared" si="42"/>
        <v>0</v>
      </c>
      <c r="AO33" s="62">
        <f t="shared" si="43"/>
        <v>0</v>
      </c>
      <c r="AP33" s="62">
        <f t="shared" si="44"/>
        <v>0</v>
      </c>
      <c r="AQ33" s="62">
        <f t="shared" si="45"/>
        <v>0</v>
      </c>
      <c r="AR33" s="62">
        <f t="shared" si="46"/>
        <v>0</v>
      </c>
      <c r="AS33" s="157">
        <f t="shared" si="47"/>
        <v>0</v>
      </c>
    </row>
    <row r="34" spans="1:45">
      <c r="A34" s="3">
        <v>18</v>
      </c>
      <c r="B34" s="49">
        <f>'02.Personal Details'!B33</f>
        <v>0</v>
      </c>
      <c r="C34" s="50">
        <f>'02.Personal Details'!C33</f>
        <v>0</v>
      </c>
      <c r="D34" s="50">
        <f>'02.Personal Details'!D33</f>
        <v>0</v>
      </c>
      <c r="E34" s="50">
        <f>'02.Personal Details'!E33</f>
        <v>0</v>
      </c>
      <c r="F34" s="50">
        <f>'02.Personal Details'!V33</f>
        <v>0</v>
      </c>
      <c r="G34" s="50">
        <f>'02.Personal Details'!W33</f>
        <v>0</v>
      </c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62">
        <f t="shared" si="42"/>
        <v>0</v>
      </c>
      <c r="AO34" s="62">
        <f t="shared" si="43"/>
        <v>0</v>
      </c>
      <c r="AP34" s="62">
        <f t="shared" si="44"/>
        <v>0</v>
      </c>
      <c r="AQ34" s="62">
        <f t="shared" si="45"/>
        <v>0</v>
      </c>
      <c r="AR34" s="62">
        <f t="shared" si="46"/>
        <v>0</v>
      </c>
      <c r="AS34" s="157">
        <f t="shared" si="47"/>
        <v>0</v>
      </c>
    </row>
    <row r="35" spans="1:45">
      <c r="A35" s="3">
        <v>19</v>
      </c>
      <c r="B35" s="49">
        <f>'02.Personal Details'!B34</f>
        <v>0</v>
      </c>
      <c r="C35" s="50">
        <f>'02.Personal Details'!C34</f>
        <v>0</v>
      </c>
      <c r="D35" s="50">
        <f>'02.Personal Details'!D34</f>
        <v>0</v>
      </c>
      <c r="E35" s="50">
        <f>'02.Personal Details'!E34</f>
        <v>0</v>
      </c>
      <c r="F35" s="50">
        <f>'02.Personal Details'!V34</f>
        <v>0</v>
      </c>
      <c r="G35" s="50">
        <f>'02.Personal Details'!W34</f>
        <v>0</v>
      </c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62">
        <f t="shared" si="42"/>
        <v>0</v>
      </c>
      <c r="AO35" s="62">
        <f t="shared" si="43"/>
        <v>0</v>
      </c>
      <c r="AP35" s="62">
        <f t="shared" si="44"/>
        <v>0</v>
      </c>
      <c r="AQ35" s="62">
        <f t="shared" si="45"/>
        <v>0</v>
      </c>
      <c r="AR35" s="62">
        <f t="shared" si="46"/>
        <v>0</v>
      </c>
      <c r="AS35" s="157">
        <f t="shared" si="47"/>
        <v>0</v>
      </c>
    </row>
    <row r="36" spans="1:45">
      <c r="A36" s="3">
        <v>20</v>
      </c>
      <c r="B36" s="49">
        <f>'02.Personal Details'!B35</f>
        <v>0</v>
      </c>
      <c r="C36" s="50">
        <f>'02.Personal Details'!C35</f>
        <v>0</v>
      </c>
      <c r="D36" s="50">
        <f>'02.Personal Details'!D35</f>
        <v>0</v>
      </c>
      <c r="E36" s="50">
        <f>'02.Personal Details'!E35</f>
        <v>0</v>
      </c>
      <c r="F36" s="50">
        <f>'02.Personal Details'!V35</f>
        <v>0</v>
      </c>
      <c r="G36" s="50">
        <f>'02.Personal Details'!W35</f>
        <v>0</v>
      </c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62">
        <f t="shared" si="42"/>
        <v>0</v>
      </c>
      <c r="AO36" s="62">
        <f t="shared" si="43"/>
        <v>0</v>
      </c>
      <c r="AP36" s="62">
        <f t="shared" si="44"/>
        <v>0</v>
      </c>
      <c r="AQ36" s="62">
        <f t="shared" si="45"/>
        <v>0</v>
      </c>
      <c r="AR36" s="62">
        <f t="shared" si="46"/>
        <v>0</v>
      </c>
      <c r="AS36" s="157">
        <f t="shared" si="47"/>
        <v>0</v>
      </c>
    </row>
    <row r="37" spans="1:45">
      <c r="A37" s="3">
        <v>21</v>
      </c>
      <c r="B37" s="49">
        <f>'02.Personal Details'!B36</f>
        <v>0</v>
      </c>
      <c r="C37" s="50">
        <f>'02.Personal Details'!C36</f>
        <v>0</v>
      </c>
      <c r="D37" s="50">
        <f>'02.Personal Details'!D36</f>
        <v>0</v>
      </c>
      <c r="E37" s="50">
        <f>'02.Personal Details'!E36</f>
        <v>0</v>
      </c>
      <c r="F37" s="50">
        <f>'02.Personal Details'!V36</f>
        <v>0</v>
      </c>
      <c r="G37" s="50">
        <f>'02.Personal Details'!W36</f>
        <v>0</v>
      </c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62">
        <f t="shared" si="42"/>
        <v>0</v>
      </c>
      <c r="AO37" s="62">
        <f t="shared" si="43"/>
        <v>0</v>
      </c>
      <c r="AP37" s="62">
        <f t="shared" si="44"/>
        <v>0</v>
      </c>
      <c r="AQ37" s="62">
        <f t="shared" si="45"/>
        <v>0</v>
      </c>
      <c r="AR37" s="62">
        <f t="shared" si="46"/>
        <v>0</v>
      </c>
      <c r="AS37" s="157">
        <f t="shared" si="47"/>
        <v>0</v>
      </c>
    </row>
    <row r="38" spans="1:45">
      <c r="A38" s="3">
        <v>22</v>
      </c>
      <c r="B38" s="49">
        <f>'02.Personal Details'!B37</f>
        <v>0</v>
      </c>
      <c r="C38" s="50">
        <f>'02.Personal Details'!C37</f>
        <v>0</v>
      </c>
      <c r="D38" s="50">
        <f>'02.Personal Details'!D37</f>
        <v>0</v>
      </c>
      <c r="E38" s="50">
        <f>'02.Personal Details'!E37</f>
        <v>0</v>
      </c>
      <c r="F38" s="50">
        <f>'02.Personal Details'!V37</f>
        <v>0</v>
      </c>
      <c r="G38" s="50">
        <f>'02.Personal Details'!W37</f>
        <v>0</v>
      </c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62">
        <f t="shared" si="42"/>
        <v>0</v>
      </c>
      <c r="AO38" s="62">
        <f t="shared" si="43"/>
        <v>0</v>
      </c>
      <c r="AP38" s="62">
        <f t="shared" si="44"/>
        <v>0</v>
      </c>
      <c r="AQ38" s="62">
        <f t="shared" si="45"/>
        <v>0</v>
      </c>
      <c r="AR38" s="62">
        <f t="shared" si="46"/>
        <v>0</v>
      </c>
      <c r="AS38" s="157">
        <f t="shared" si="47"/>
        <v>0</v>
      </c>
    </row>
    <row r="39" spans="1:45">
      <c r="A39" s="3">
        <v>23</v>
      </c>
      <c r="B39" s="49">
        <f>'02.Personal Details'!B38</f>
        <v>0</v>
      </c>
      <c r="C39" s="50">
        <f>'02.Personal Details'!C38</f>
        <v>0</v>
      </c>
      <c r="D39" s="50">
        <f>'02.Personal Details'!D38</f>
        <v>0</v>
      </c>
      <c r="E39" s="50">
        <f>'02.Personal Details'!E38</f>
        <v>0</v>
      </c>
      <c r="F39" s="50">
        <f>'02.Personal Details'!V38</f>
        <v>0</v>
      </c>
      <c r="G39" s="50">
        <f>'02.Personal Details'!W38</f>
        <v>0</v>
      </c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62">
        <f t="shared" si="42"/>
        <v>0</v>
      </c>
      <c r="AO39" s="62">
        <f t="shared" si="43"/>
        <v>0</v>
      </c>
      <c r="AP39" s="62">
        <f t="shared" si="44"/>
        <v>0</v>
      </c>
      <c r="AQ39" s="62">
        <f t="shared" si="45"/>
        <v>0</v>
      </c>
      <c r="AR39" s="62">
        <f t="shared" si="46"/>
        <v>0</v>
      </c>
      <c r="AS39" s="157">
        <f t="shared" si="47"/>
        <v>0</v>
      </c>
    </row>
    <row r="40" spans="1:45">
      <c r="A40" s="3">
        <v>24</v>
      </c>
      <c r="B40" s="49">
        <f>'02.Personal Details'!B39</f>
        <v>0</v>
      </c>
      <c r="C40" s="50">
        <f>'02.Personal Details'!C39</f>
        <v>0</v>
      </c>
      <c r="D40" s="50">
        <f>'02.Personal Details'!D39</f>
        <v>0</v>
      </c>
      <c r="E40" s="50">
        <f>'02.Personal Details'!E39</f>
        <v>0</v>
      </c>
      <c r="F40" s="50">
        <f>'02.Personal Details'!V39</f>
        <v>0</v>
      </c>
      <c r="G40" s="50">
        <f>'02.Personal Details'!W39</f>
        <v>0</v>
      </c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62">
        <f t="shared" si="42"/>
        <v>0</v>
      </c>
      <c r="AO40" s="62">
        <f t="shared" si="43"/>
        <v>0</v>
      </c>
      <c r="AP40" s="62">
        <f t="shared" si="44"/>
        <v>0</v>
      </c>
      <c r="AQ40" s="62">
        <f t="shared" si="45"/>
        <v>0</v>
      </c>
      <c r="AR40" s="62">
        <f t="shared" si="46"/>
        <v>0</v>
      </c>
      <c r="AS40" s="157">
        <f t="shared" si="47"/>
        <v>0</v>
      </c>
    </row>
    <row r="41" spans="1:45">
      <c r="A41" s="3">
        <v>25</v>
      </c>
      <c r="B41" s="49">
        <f>'02.Personal Details'!B40</f>
        <v>0</v>
      </c>
      <c r="C41" s="50">
        <f>'02.Personal Details'!C40</f>
        <v>0</v>
      </c>
      <c r="D41" s="50">
        <f>'02.Personal Details'!D40</f>
        <v>0</v>
      </c>
      <c r="E41" s="50">
        <f>'02.Personal Details'!E40</f>
        <v>0</v>
      </c>
      <c r="F41" s="50">
        <f>'02.Personal Details'!V40</f>
        <v>0</v>
      </c>
      <c r="G41" s="50">
        <f>'02.Personal Details'!W40</f>
        <v>0</v>
      </c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62">
        <f t="shared" si="42"/>
        <v>0</v>
      </c>
      <c r="AO41" s="62">
        <f t="shared" si="43"/>
        <v>0</v>
      </c>
      <c r="AP41" s="62">
        <f t="shared" si="44"/>
        <v>0</v>
      </c>
      <c r="AQ41" s="62">
        <f t="shared" si="45"/>
        <v>0</v>
      </c>
      <c r="AR41" s="62">
        <f t="shared" si="46"/>
        <v>0</v>
      </c>
      <c r="AS41" s="157">
        <f t="shared" si="47"/>
        <v>0</v>
      </c>
    </row>
    <row r="42" spans="1:45">
      <c r="A42" s="3">
        <v>26</v>
      </c>
      <c r="B42" s="49">
        <f>'02.Personal Details'!B41</f>
        <v>0</v>
      </c>
      <c r="C42" s="50">
        <f>'02.Personal Details'!C41</f>
        <v>0</v>
      </c>
      <c r="D42" s="50">
        <f>'02.Personal Details'!D41</f>
        <v>0</v>
      </c>
      <c r="E42" s="50">
        <f>'02.Personal Details'!E41</f>
        <v>0</v>
      </c>
      <c r="F42" s="50">
        <f>'02.Personal Details'!V41</f>
        <v>0</v>
      </c>
      <c r="G42" s="50">
        <f>'02.Personal Details'!W41</f>
        <v>0</v>
      </c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62">
        <f t="shared" si="42"/>
        <v>0</v>
      </c>
      <c r="AO42" s="62">
        <f t="shared" si="43"/>
        <v>0</v>
      </c>
      <c r="AP42" s="62">
        <f t="shared" si="44"/>
        <v>0</v>
      </c>
      <c r="AQ42" s="62">
        <f t="shared" si="45"/>
        <v>0</v>
      </c>
      <c r="AR42" s="62">
        <f t="shared" si="46"/>
        <v>0</v>
      </c>
      <c r="AS42" s="157">
        <f t="shared" si="47"/>
        <v>0</v>
      </c>
    </row>
    <row r="43" spans="1:45">
      <c r="A43" s="3">
        <v>27</v>
      </c>
      <c r="B43" s="49">
        <f>'02.Personal Details'!B42</f>
        <v>0</v>
      </c>
      <c r="C43" s="50">
        <f>'02.Personal Details'!C42</f>
        <v>0</v>
      </c>
      <c r="D43" s="50">
        <f>'02.Personal Details'!D42</f>
        <v>0</v>
      </c>
      <c r="E43" s="50">
        <f>'02.Personal Details'!E42</f>
        <v>0</v>
      </c>
      <c r="F43" s="50">
        <f>'02.Personal Details'!V42</f>
        <v>0</v>
      </c>
      <c r="G43" s="50">
        <f>'02.Personal Details'!W42</f>
        <v>0</v>
      </c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62">
        <f t="shared" si="42"/>
        <v>0</v>
      </c>
      <c r="AO43" s="62">
        <f t="shared" si="43"/>
        <v>0</v>
      </c>
      <c r="AP43" s="62">
        <f t="shared" si="44"/>
        <v>0</v>
      </c>
      <c r="AQ43" s="62">
        <f t="shared" si="45"/>
        <v>0</v>
      </c>
      <c r="AR43" s="62">
        <f t="shared" si="46"/>
        <v>0</v>
      </c>
      <c r="AS43" s="157">
        <f t="shared" si="47"/>
        <v>0</v>
      </c>
    </row>
    <row r="44" spans="1:45">
      <c r="A44" s="3">
        <v>28</v>
      </c>
      <c r="B44" s="49">
        <f>'02.Personal Details'!B43</f>
        <v>0</v>
      </c>
      <c r="C44" s="50">
        <f>'02.Personal Details'!C43</f>
        <v>0</v>
      </c>
      <c r="D44" s="50">
        <f>'02.Personal Details'!D43</f>
        <v>0</v>
      </c>
      <c r="E44" s="50">
        <f>'02.Personal Details'!E43</f>
        <v>0</v>
      </c>
      <c r="F44" s="50">
        <f>'02.Personal Details'!V43</f>
        <v>0</v>
      </c>
      <c r="G44" s="50">
        <f>'02.Personal Details'!W43</f>
        <v>0</v>
      </c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62">
        <f t="shared" si="42"/>
        <v>0</v>
      </c>
      <c r="AO44" s="62">
        <f t="shared" si="43"/>
        <v>0</v>
      </c>
      <c r="AP44" s="62">
        <f t="shared" si="44"/>
        <v>0</v>
      </c>
      <c r="AQ44" s="62">
        <f t="shared" si="45"/>
        <v>0</v>
      </c>
      <c r="AR44" s="62">
        <f t="shared" si="46"/>
        <v>0</v>
      </c>
      <c r="AS44" s="157">
        <f t="shared" si="47"/>
        <v>0</v>
      </c>
    </row>
    <row r="45" spans="1:45">
      <c r="A45" s="3">
        <v>29</v>
      </c>
      <c r="B45" s="49">
        <f>'02.Personal Details'!B44</f>
        <v>0</v>
      </c>
      <c r="C45" s="50">
        <f>'02.Personal Details'!C44</f>
        <v>0</v>
      </c>
      <c r="D45" s="50">
        <f>'02.Personal Details'!D44</f>
        <v>0</v>
      </c>
      <c r="E45" s="50">
        <f>'02.Personal Details'!E44</f>
        <v>0</v>
      </c>
      <c r="F45" s="50">
        <f>'02.Personal Details'!V44</f>
        <v>0</v>
      </c>
      <c r="G45" s="50">
        <f>'02.Personal Details'!W44</f>
        <v>0</v>
      </c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62">
        <f t="shared" si="42"/>
        <v>0</v>
      </c>
      <c r="AO45" s="62">
        <f t="shared" si="43"/>
        <v>0</v>
      </c>
      <c r="AP45" s="62">
        <f t="shared" si="44"/>
        <v>0</v>
      </c>
      <c r="AQ45" s="62">
        <f t="shared" si="45"/>
        <v>0</v>
      </c>
      <c r="AR45" s="62">
        <f t="shared" si="46"/>
        <v>0</v>
      </c>
      <c r="AS45" s="157">
        <f t="shared" si="47"/>
        <v>0</v>
      </c>
    </row>
    <row r="46" spans="1:45">
      <c r="A46" s="3">
        <v>30</v>
      </c>
      <c r="B46" s="49">
        <f>'02.Personal Details'!B45</f>
        <v>0</v>
      </c>
      <c r="C46" s="50">
        <f>'02.Personal Details'!C45</f>
        <v>0</v>
      </c>
      <c r="D46" s="50">
        <f>'02.Personal Details'!D45</f>
        <v>0</v>
      </c>
      <c r="E46" s="50">
        <f>'02.Personal Details'!E45</f>
        <v>0</v>
      </c>
      <c r="F46" s="50">
        <f>'02.Personal Details'!V45</f>
        <v>0</v>
      </c>
      <c r="G46" s="50">
        <f>'02.Personal Details'!W45</f>
        <v>0</v>
      </c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62">
        <f t="shared" si="42"/>
        <v>0</v>
      </c>
      <c r="AO46" s="62">
        <f t="shared" si="43"/>
        <v>0</v>
      </c>
      <c r="AP46" s="62">
        <f t="shared" si="44"/>
        <v>0</v>
      </c>
      <c r="AQ46" s="62">
        <f t="shared" si="45"/>
        <v>0</v>
      </c>
      <c r="AR46" s="62">
        <f t="shared" si="46"/>
        <v>0</v>
      </c>
      <c r="AS46" s="157">
        <f t="shared" si="47"/>
        <v>0</v>
      </c>
    </row>
  </sheetData>
  <sheetProtection formatCells="0" formatColumns="0" formatRows="0" deleteColumns="0" deleteRows="0" sort="0" autoFilter="0" pivotTables="0"/>
  <mergeCells count="32">
    <mergeCell ref="A8:AS8"/>
    <mergeCell ref="A11:AS11"/>
    <mergeCell ref="A9:AS9"/>
    <mergeCell ref="A14:A16"/>
    <mergeCell ref="B14:B16"/>
    <mergeCell ref="C14:C16"/>
    <mergeCell ref="D14:D16"/>
    <mergeCell ref="E14:E16"/>
    <mergeCell ref="F14:F16"/>
    <mergeCell ref="G14:G16"/>
    <mergeCell ref="AS14:AS16"/>
    <mergeCell ref="AN14:AN16"/>
    <mergeCell ref="H14:H16"/>
    <mergeCell ref="AO14:AO16"/>
    <mergeCell ref="AP14:AP16"/>
    <mergeCell ref="AQ14:AQ16"/>
    <mergeCell ref="AR14:AR16"/>
    <mergeCell ref="A1:B1"/>
    <mergeCell ref="P1:Q1"/>
    <mergeCell ref="Y1:AF1"/>
    <mergeCell ref="AH1:AI1"/>
    <mergeCell ref="A12:B12"/>
    <mergeCell ref="C12:G12"/>
    <mergeCell ref="A2:AS2"/>
    <mergeCell ref="A3:AS3"/>
    <mergeCell ref="A4:AS4"/>
    <mergeCell ref="A5:AS5"/>
    <mergeCell ref="A6:AS6"/>
    <mergeCell ref="AN12:AS12"/>
    <mergeCell ref="AG12:AM12"/>
    <mergeCell ref="A7:AS7"/>
    <mergeCell ref="A10:AS10"/>
  </mergeCells>
  <hyperlinks>
    <hyperlink ref="A1:B1" r:id="rId1" location="'01.INDEX'!A1" display="INDEX"/>
    <hyperlink ref="D1" r:id="rId2" location="'03.Attendance'!A1"/>
    <hyperlink ref="E1" r:id="rId3" location="'04.Leaves'!A1"/>
    <hyperlink ref="F1" r:id="rId4" location="'05.EPF'!A1"/>
    <hyperlink ref="G1" r:id="rId5" location="'06.ESIC'!A1"/>
    <hyperlink ref="H1" r:id="rId6" location="'07.Professional Tax'!A1"/>
    <hyperlink ref="I1" r:id="rId7" location="'08.TDS'!A1"/>
    <hyperlink ref="J1" r:id="rId8" location="'09.Advances'!A1"/>
    <hyperlink ref="K1" r:id="rId9" location="'10.Fines'!A1"/>
    <hyperlink ref="L1" r:id="rId10" location="'11.Damages'!A1"/>
    <hyperlink ref="M1" r:id="rId11" location="'12.Mobile'!A1"/>
    <hyperlink ref="N1" r:id="rId12" location="'13.Salary statement'!A1"/>
    <hyperlink ref="O1" r:id="rId13" location="'14.Bank Statement'!A1"/>
    <hyperlink ref="P1" r:id="rId14" location="'15.Emp Database'!A1"/>
    <hyperlink ref="C1" r:id="rId15" location="'02.Personal Details'!A1"/>
  </hyperlinks>
  <pageMargins left="0.7" right="0.7" top="0.75" bottom="0.75" header="0.3" footer="0.3"/>
  <pageSetup orientation="portrait" r:id="rId16"/>
</worksheet>
</file>

<file path=xl/worksheets/sheet5.xml><?xml version="1.0" encoding="utf-8"?>
<worksheet xmlns="http://schemas.openxmlformats.org/spreadsheetml/2006/main" xmlns:r="http://schemas.openxmlformats.org/officeDocument/2006/relationships">
  <dimension ref="A1:S46"/>
  <sheetViews>
    <sheetView workbookViewId="0">
      <selection sqref="A1:B1"/>
    </sheetView>
  </sheetViews>
  <sheetFormatPr defaultRowHeight="15"/>
  <cols>
    <col min="1" max="1" width="5.5703125" customWidth="1"/>
    <col min="2" max="2" width="9.140625" style="53"/>
    <col min="3" max="3" width="21.7109375" style="53" bestFit="1" customWidth="1"/>
    <col min="4" max="4" width="14" style="53" bestFit="1" customWidth="1"/>
    <col min="5" max="5" width="8.7109375" style="53" customWidth="1"/>
    <col min="6" max="7" width="9.140625" style="53"/>
    <col min="8" max="8" width="10.7109375" style="57" bestFit="1" customWidth="1"/>
    <col min="9" max="9" width="9.140625" style="57"/>
    <col min="10" max="10" width="10.42578125" style="57" customWidth="1"/>
    <col min="11" max="11" width="9.140625" style="53"/>
    <col min="12" max="12" width="9.7109375" style="53" customWidth="1"/>
    <col min="13" max="13" width="9.140625" style="53"/>
    <col min="14" max="14" width="10.7109375" style="43" bestFit="1" customWidth="1"/>
    <col min="15" max="16" width="9.140625" style="43"/>
    <col min="17" max="17" width="9.85546875" style="63" customWidth="1"/>
    <col min="18" max="19" width="9.140625" style="63"/>
  </cols>
  <sheetData>
    <row r="1" spans="1:19" s="114" customFormat="1">
      <c r="A1" s="167" t="s">
        <v>164</v>
      </c>
      <c r="B1" s="168"/>
      <c r="C1" s="115" t="s">
        <v>165</v>
      </c>
      <c r="D1" s="115" t="s">
        <v>166</v>
      </c>
      <c r="E1" s="134" t="s">
        <v>167</v>
      </c>
      <c r="F1" s="115" t="s">
        <v>32</v>
      </c>
      <c r="G1" s="115" t="s">
        <v>168</v>
      </c>
      <c r="H1" s="115" t="s">
        <v>180</v>
      </c>
      <c r="I1" s="115" t="s">
        <v>181</v>
      </c>
      <c r="J1" s="115" t="s">
        <v>171</v>
      </c>
      <c r="K1" s="115" t="s">
        <v>172</v>
      </c>
      <c r="L1" s="115" t="s">
        <v>182</v>
      </c>
      <c r="M1" s="115" t="s">
        <v>174</v>
      </c>
      <c r="N1" s="115" t="s">
        <v>175</v>
      </c>
      <c r="O1" s="115" t="s">
        <v>183</v>
      </c>
      <c r="P1" s="168" t="s">
        <v>184</v>
      </c>
      <c r="Q1" s="168"/>
      <c r="R1" s="168"/>
      <c r="S1" s="117"/>
    </row>
    <row r="2" spans="1:19">
      <c r="A2" s="170" t="s">
        <v>185</v>
      </c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0"/>
      <c r="R2" s="170"/>
      <c r="S2" s="170"/>
    </row>
    <row r="3" spans="1:19">
      <c r="A3" s="170"/>
      <c r="B3" s="170"/>
      <c r="C3" s="170"/>
      <c r="D3" s="170"/>
      <c r="E3" s="170"/>
      <c r="F3" s="170"/>
      <c r="G3" s="170"/>
      <c r="H3" s="170"/>
      <c r="I3" s="170"/>
      <c r="J3" s="170"/>
      <c r="K3" s="170"/>
      <c r="L3" s="170"/>
      <c r="M3" s="170"/>
      <c r="N3" s="170"/>
      <c r="O3" s="170"/>
      <c r="P3" s="170"/>
      <c r="Q3" s="170"/>
      <c r="R3" s="170"/>
      <c r="S3" s="170"/>
    </row>
    <row r="4" spans="1:19">
      <c r="A4" s="170" t="s">
        <v>0</v>
      </c>
      <c r="B4" s="170"/>
      <c r="C4" s="170"/>
      <c r="D4" s="170"/>
      <c r="E4" s="170"/>
      <c r="F4" s="170"/>
      <c r="G4" s="170"/>
      <c r="H4" s="170"/>
      <c r="I4" s="170"/>
      <c r="J4" s="170"/>
      <c r="K4" s="170"/>
      <c r="L4" s="170"/>
      <c r="M4" s="170"/>
      <c r="N4" s="170"/>
      <c r="O4" s="170"/>
      <c r="P4" s="170"/>
      <c r="Q4" s="170"/>
      <c r="R4" s="170"/>
      <c r="S4" s="170"/>
    </row>
    <row r="5" spans="1:19">
      <c r="A5" s="170" t="s">
        <v>1</v>
      </c>
      <c r="B5" s="170"/>
      <c r="C5" s="170"/>
      <c r="D5" s="170"/>
      <c r="E5" s="170"/>
      <c r="F5" s="170"/>
      <c r="G5" s="170"/>
      <c r="H5" s="170"/>
      <c r="I5" s="170"/>
      <c r="J5" s="170"/>
      <c r="K5" s="170"/>
      <c r="L5" s="170"/>
      <c r="M5" s="170"/>
      <c r="N5" s="170"/>
      <c r="O5" s="170"/>
      <c r="P5" s="170"/>
      <c r="Q5" s="170"/>
      <c r="R5" s="170"/>
      <c r="S5" s="170"/>
    </row>
    <row r="6" spans="1:19">
      <c r="A6" s="170" t="s">
        <v>2</v>
      </c>
      <c r="B6" s="170"/>
      <c r="C6" s="170"/>
      <c r="D6" s="170"/>
      <c r="E6" s="170"/>
      <c r="F6" s="170"/>
      <c r="G6" s="170"/>
      <c r="H6" s="170"/>
      <c r="I6" s="170"/>
      <c r="J6" s="170"/>
      <c r="K6" s="170"/>
      <c r="L6" s="170"/>
      <c r="M6" s="170"/>
      <c r="N6" s="170"/>
      <c r="O6" s="170"/>
      <c r="P6" s="170"/>
      <c r="Q6" s="170"/>
      <c r="R6" s="170"/>
      <c r="S6" s="170"/>
    </row>
    <row r="7" spans="1:19">
      <c r="A7" s="170" t="s">
        <v>3</v>
      </c>
      <c r="B7" s="170"/>
      <c r="C7" s="170"/>
      <c r="D7" s="170"/>
      <c r="E7" s="170"/>
      <c r="F7" s="170"/>
      <c r="G7" s="170"/>
      <c r="H7" s="170"/>
      <c r="I7" s="170"/>
      <c r="J7" s="170"/>
      <c r="K7" s="170"/>
      <c r="L7" s="170"/>
      <c r="M7" s="170"/>
      <c r="N7" s="170"/>
      <c r="O7" s="170"/>
      <c r="P7" s="170"/>
      <c r="Q7" s="170"/>
      <c r="R7" s="170"/>
      <c r="S7" s="170"/>
    </row>
    <row r="8" spans="1:19">
      <c r="A8" s="170" t="s">
        <v>4</v>
      </c>
      <c r="B8" s="170"/>
      <c r="C8" s="170"/>
      <c r="D8" s="170"/>
      <c r="E8" s="170"/>
      <c r="F8" s="170"/>
      <c r="G8" s="170"/>
      <c r="H8" s="170"/>
      <c r="I8" s="170"/>
      <c r="J8" s="170"/>
      <c r="K8" s="170"/>
      <c r="L8" s="170"/>
      <c r="M8" s="170"/>
      <c r="N8" s="170"/>
      <c r="O8" s="170"/>
      <c r="P8" s="170"/>
      <c r="Q8" s="170"/>
      <c r="R8" s="170"/>
      <c r="S8" s="170"/>
    </row>
    <row r="9" spans="1:19">
      <c r="A9" s="187" t="s">
        <v>131</v>
      </c>
      <c r="B9" s="188"/>
      <c r="C9" s="188"/>
      <c r="D9" s="188"/>
      <c r="E9" s="188"/>
      <c r="F9" s="188"/>
      <c r="G9" s="188"/>
      <c r="H9" s="188"/>
      <c r="I9" s="188"/>
      <c r="J9" s="188"/>
      <c r="K9" s="188"/>
      <c r="L9" s="188"/>
      <c r="M9" s="188"/>
      <c r="N9" s="188"/>
      <c r="O9" s="188"/>
      <c r="P9" s="188"/>
      <c r="Q9" s="188"/>
      <c r="R9" s="188"/>
      <c r="S9" s="188"/>
    </row>
    <row r="10" spans="1:19">
      <c r="A10" s="187" t="s">
        <v>132</v>
      </c>
      <c r="B10" s="188"/>
      <c r="C10" s="188"/>
      <c r="D10" s="188"/>
      <c r="E10" s="188"/>
      <c r="F10" s="188"/>
      <c r="G10" s="188"/>
      <c r="H10" s="188"/>
      <c r="I10" s="188"/>
      <c r="J10" s="188"/>
      <c r="K10" s="188"/>
      <c r="L10" s="188"/>
      <c r="M10" s="188"/>
      <c r="N10" s="188"/>
      <c r="O10" s="188"/>
      <c r="P10" s="188"/>
      <c r="Q10" s="188"/>
      <c r="R10" s="188"/>
      <c r="S10" s="188"/>
    </row>
    <row r="11" spans="1:19">
      <c r="A11" s="187"/>
      <c r="B11" s="188"/>
      <c r="C11" s="188"/>
      <c r="D11" s="188"/>
      <c r="E11" s="188"/>
      <c r="F11" s="188"/>
      <c r="G11" s="188"/>
      <c r="H11" s="188"/>
      <c r="I11" s="188"/>
      <c r="J11" s="188"/>
      <c r="K11" s="188"/>
      <c r="L11" s="188"/>
      <c r="M11" s="188"/>
      <c r="N11" s="188"/>
      <c r="O11" s="188"/>
      <c r="P11" s="188"/>
      <c r="Q11" s="188"/>
      <c r="R11" s="188"/>
      <c r="S11" s="188"/>
    </row>
    <row r="12" spans="1:19">
      <c r="A12" s="182"/>
      <c r="B12" s="183"/>
      <c r="C12" s="184"/>
      <c r="D12" s="184"/>
      <c r="E12" s="184"/>
      <c r="F12" s="184"/>
      <c r="G12" s="184"/>
      <c r="H12" s="184"/>
      <c r="I12" s="186"/>
      <c r="J12" s="186"/>
      <c r="K12" s="186"/>
      <c r="L12" s="186"/>
      <c r="M12" s="186"/>
      <c r="N12" s="186"/>
      <c r="O12" s="186"/>
      <c r="P12" s="186"/>
      <c r="Q12" s="186"/>
      <c r="R12" s="183"/>
      <c r="S12" s="185"/>
    </row>
    <row r="13" spans="1:19">
      <c r="A13" s="2">
        <v>1</v>
      </c>
      <c r="B13" s="2">
        <f>A13+1</f>
        <v>2</v>
      </c>
      <c r="C13" s="2">
        <f t="shared" ref="C13:E13" si="0">B13+1</f>
        <v>3</v>
      </c>
      <c r="D13" s="2">
        <f t="shared" si="0"/>
        <v>4</v>
      </c>
      <c r="E13" s="2">
        <f t="shared" si="0"/>
        <v>5</v>
      </c>
      <c r="F13" s="2">
        <f t="shared" ref="F13" si="1">E13+1</f>
        <v>6</v>
      </c>
      <c r="G13" s="2">
        <f t="shared" ref="G13" si="2">F13+1</f>
        <v>7</v>
      </c>
      <c r="H13" s="41">
        <f t="shared" ref="H13" si="3">G13+1</f>
        <v>8</v>
      </c>
      <c r="I13" s="41">
        <f t="shared" ref="I13" si="4">H13+1</f>
        <v>9</v>
      </c>
      <c r="J13" s="41">
        <f t="shared" ref="J13" si="5">I13+1</f>
        <v>10</v>
      </c>
      <c r="K13" s="2">
        <f t="shared" ref="K13" si="6">J13+1</f>
        <v>11</v>
      </c>
      <c r="L13" s="2">
        <f t="shared" ref="L13" si="7">K13+1</f>
        <v>12</v>
      </c>
      <c r="M13" s="2">
        <f t="shared" ref="M13" si="8">L13+1</f>
        <v>13</v>
      </c>
      <c r="N13" s="41">
        <f t="shared" ref="N13" si="9">M13+1</f>
        <v>14</v>
      </c>
      <c r="O13" s="41">
        <f t="shared" ref="O13" si="10">N13+1</f>
        <v>15</v>
      </c>
      <c r="P13" s="41">
        <f t="shared" ref="P13" si="11">O13+1</f>
        <v>16</v>
      </c>
      <c r="Q13" s="41">
        <f t="shared" ref="Q13" si="12">P13+1</f>
        <v>17</v>
      </c>
      <c r="R13" s="41">
        <f t="shared" ref="R13" si="13">Q13+1</f>
        <v>18</v>
      </c>
      <c r="S13" s="122">
        <f t="shared" ref="S13" si="14">R13+1</f>
        <v>19</v>
      </c>
    </row>
    <row r="14" spans="1:19" ht="15" customHeight="1">
      <c r="A14" s="172" t="s">
        <v>5</v>
      </c>
      <c r="B14" s="191" t="s">
        <v>6</v>
      </c>
      <c r="C14" s="194" t="s">
        <v>7</v>
      </c>
      <c r="D14" s="190" t="s">
        <v>9</v>
      </c>
      <c r="E14" s="190" t="s">
        <v>71</v>
      </c>
      <c r="F14" s="194" t="s">
        <v>12</v>
      </c>
      <c r="G14" s="194" t="s">
        <v>13</v>
      </c>
      <c r="H14" s="190" t="s">
        <v>135</v>
      </c>
      <c r="I14" s="190"/>
      <c r="J14" s="190"/>
      <c r="K14" s="190"/>
      <c r="L14" s="194" t="s">
        <v>83</v>
      </c>
      <c r="M14" s="194" t="s">
        <v>20</v>
      </c>
      <c r="N14" s="190" t="s">
        <v>134</v>
      </c>
      <c r="O14" s="190"/>
      <c r="P14" s="190"/>
      <c r="Q14" s="190"/>
      <c r="R14" s="177" t="s">
        <v>65</v>
      </c>
      <c r="S14" s="195" t="s">
        <v>72</v>
      </c>
    </row>
    <row r="15" spans="1:19" ht="15" customHeight="1">
      <c r="A15" s="172"/>
      <c r="B15" s="192"/>
      <c r="C15" s="194"/>
      <c r="D15" s="190"/>
      <c r="E15" s="190"/>
      <c r="F15" s="194"/>
      <c r="G15" s="194"/>
      <c r="H15" s="58" t="s">
        <v>79</v>
      </c>
      <c r="I15" s="58" t="s">
        <v>80</v>
      </c>
      <c r="J15" s="58" t="s">
        <v>81</v>
      </c>
      <c r="K15" s="59" t="s">
        <v>42</v>
      </c>
      <c r="L15" s="194"/>
      <c r="M15" s="194"/>
      <c r="N15" s="58" t="s">
        <v>79</v>
      </c>
      <c r="O15" s="58" t="s">
        <v>80</v>
      </c>
      <c r="P15" s="58" t="s">
        <v>81</v>
      </c>
      <c r="Q15" s="59" t="s">
        <v>42</v>
      </c>
      <c r="R15" s="178"/>
      <c r="S15" s="196"/>
    </row>
    <row r="16" spans="1:19">
      <c r="A16" s="172"/>
      <c r="B16" s="193"/>
      <c r="C16" s="194"/>
      <c r="D16" s="190"/>
      <c r="E16" s="190"/>
      <c r="F16" s="194"/>
      <c r="G16" s="194"/>
      <c r="H16" s="60">
        <v>12</v>
      </c>
      <c r="I16" s="60"/>
      <c r="J16" s="60">
        <v>21</v>
      </c>
      <c r="K16" s="61">
        <f>H16+I16+J16</f>
        <v>33</v>
      </c>
      <c r="L16" s="194"/>
      <c r="M16" s="194"/>
      <c r="N16" s="60">
        <v>12</v>
      </c>
      <c r="O16" s="60"/>
      <c r="P16" s="60">
        <v>21</v>
      </c>
      <c r="Q16" s="61">
        <f>N16+O16+P16</f>
        <v>33</v>
      </c>
      <c r="R16" s="179"/>
      <c r="S16" s="197"/>
    </row>
    <row r="17" spans="1:19">
      <c r="A17" s="3">
        <v>1</v>
      </c>
      <c r="B17" s="54">
        <f>'02.Personal Details'!B16</f>
        <v>0</v>
      </c>
      <c r="C17" s="55">
        <f>'02.Personal Details'!C16</f>
        <v>0</v>
      </c>
      <c r="D17" s="55">
        <f>'02.Personal Details'!D16</f>
        <v>0</v>
      </c>
      <c r="E17" s="55">
        <f>'02.Personal Details'!E16</f>
        <v>0</v>
      </c>
      <c r="F17" s="55">
        <f>'02.Personal Details'!V16</f>
        <v>0</v>
      </c>
      <c r="G17" s="55">
        <f>'02.Personal Details'!W16</f>
        <v>0</v>
      </c>
      <c r="H17" s="56">
        <v>12</v>
      </c>
      <c r="I17" s="56">
        <v>0</v>
      </c>
      <c r="J17" s="56">
        <v>21</v>
      </c>
      <c r="K17" s="52">
        <f>SUM(H17:J17)</f>
        <v>33</v>
      </c>
      <c r="L17" s="52">
        <f>'03.Attendance'!H17</f>
        <v>0</v>
      </c>
      <c r="M17" s="52">
        <f>'03.Attendance'!AS17</f>
        <v>30</v>
      </c>
      <c r="N17" s="42">
        <v>0</v>
      </c>
      <c r="O17" s="42">
        <v>0</v>
      </c>
      <c r="P17" s="42">
        <v>0</v>
      </c>
      <c r="Q17" s="62">
        <f>SUM(N17:P17)</f>
        <v>0</v>
      </c>
      <c r="R17" s="62">
        <f>K17-Q17</f>
        <v>33</v>
      </c>
      <c r="S17" s="123"/>
    </row>
    <row r="18" spans="1:19">
      <c r="A18" s="3">
        <v>2</v>
      </c>
      <c r="B18" s="54">
        <f>'02.Personal Details'!B17</f>
        <v>0</v>
      </c>
      <c r="C18" s="55">
        <f>'02.Personal Details'!C17</f>
        <v>0</v>
      </c>
      <c r="D18" s="55">
        <f>'02.Personal Details'!D17</f>
        <v>0</v>
      </c>
      <c r="E18" s="55">
        <f>'02.Personal Details'!E17</f>
        <v>0</v>
      </c>
      <c r="F18" s="55">
        <f>'02.Personal Details'!V17</f>
        <v>0</v>
      </c>
      <c r="G18" s="55">
        <f>'02.Personal Details'!W17</f>
        <v>0</v>
      </c>
      <c r="H18" s="56">
        <v>12</v>
      </c>
      <c r="I18" s="56">
        <v>0</v>
      </c>
      <c r="J18" s="56">
        <v>21</v>
      </c>
      <c r="K18" s="52">
        <f t="shared" ref="K18:K46" si="15">SUM(H18:J18)</f>
        <v>33</v>
      </c>
      <c r="L18" s="52">
        <f>'03.Attendance'!H18</f>
        <v>0</v>
      </c>
      <c r="M18" s="52">
        <f>'03.Attendance'!AS18</f>
        <v>0</v>
      </c>
      <c r="N18" s="42"/>
      <c r="O18" s="42"/>
      <c r="P18" s="42"/>
      <c r="Q18" s="62">
        <f t="shared" ref="Q18:Q46" si="16">SUM(N18:P18)</f>
        <v>0</v>
      </c>
      <c r="R18" s="62">
        <f t="shared" ref="R18:R46" si="17">K18-Q18</f>
        <v>33</v>
      </c>
      <c r="S18" s="123"/>
    </row>
    <row r="19" spans="1:19">
      <c r="A19" s="3">
        <v>3</v>
      </c>
      <c r="B19" s="54">
        <f>'02.Personal Details'!B18</f>
        <v>0</v>
      </c>
      <c r="C19" s="55">
        <f>'02.Personal Details'!C18</f>
        <v>0</v>
      </c>
      <c r="D19" s="55">
        <f>'02.Personal Details'!D18</f>
        <v>0</v>
      </c>
      <c r="E19" s="55">
        <f>'02.Personal Details'!E18</f>
        <v>0</v>
      </c>
      <c r="F19" s="55">
        <f>'02.Personal Details'!V18</f>
        <v>0</v>
      </c>
      <c r="G19" s="55">
        <f>'02.Personal Details'!W18</f>
        <v>0</v>
      </c>
      <c r="H19" s="56">
        <v>12</v>
      </c>
      <c r="I19" s="56">
        <v>0</v>
      </c>
      <c r="J19" s="56">
        <v>21</v>
      </c>
      <c r="K19" s="52">
        <f t="shared" si="15"/>
        <v>33</v>
      </c>
      <c r="L19" s="52">
        <f>'03.Attendance'!H19</f>
        <v>0</v>
      </c>
      <c r="M19" s="52">
        <f>'03.Attendance'!AS19</f>
        <v>0</v>
      </c>
      <c r="N19" s="42"/>
      <c r="O19" s="42"/>
      <c r="P19" s="42"/>
      <c r="Q19" s="62">
        <f t="shared" si="16"/>
        <v>0</v>
      </c>
      <c r="R19" s="62">
        <f t="shared" si="17"/>
        <v>33</v>
      </c>
      <c r="S19" s="123"/>
    </row>
    <row r="20" spans="1:19">
      <c r="A20" s="3">
        <v>4</v>
      </c>
      <c r="B20" s="54">
        <f>'02.Personal Details'!B19</f>
        <v>0</v>
      </c>
      <c r="C20" s="55">
        <f>'02.Personal Details'!C19</f>
        <v>0</v>
      </c>
      <c r="D20" s="55">
        <f>'02.Personal Details'!D19</f>
        <v>0</v>
      </c>
      <c r="E20" s="55">
        <f>'02.Personal Details'!E19</f>
        <v>0</v>
      </c>
      <c r="F20" s="55">
        <f>'02.Personal Details'!V19</f>
        <v>0</v>
      </c>
      <c r="G20" s="55">
        <f>'02.Personal Details'!W19</f>
        <v>0</v>
      </c>
      <c r="H20" s="56">
        <v>12</v>
      </c>
      <c r="I20" s="56">
        <v>0</v>
      </c>
      <c r="J20" s="56">
        <v>21</v>
      </c>
      <c r="K20" s="52">
        <f>SUM(H20:J20)</f>
        <v>33</v>
      </c>
      <c r="L20" s="52">
        <f>'03.Attendance'!H20</f>
        <v>0</v>
      </c>
      <c r="M20" s="52">
        <f>'03.Attendance'!AS20</f>
        <v>0</v>
      </c>
      <c r="N20" s="42"/>
      <c r="O20" s="42"/>
      <c r="P20" s="42"/>
      <c r="Q20" s="62">
        <f t="shared" si="16"/>
        <v>0</v>
      </c>
      <c r="R20" s="62">
        <f t="shared" si="17"/>
        <v>33</v>
      </c>
      <c r="S20" s="123"/>
    </row>
    <row r="21" spans="1:19">
      <c r="A21" s="3">
        <v>5</v>
      </c>
      <c r="B21" s="54">
        <f>'02.Personal Details'!B20</f>
        <v>0</v>
      </c>
      <c r="C21" s="55">
        <f>'02.Personal Details'!C20</f>
        <v>0</v>
      </c>
      <c r="D21" s="55">
        <f>'02.Personal Details'!D20</f>
        <v>0</v>
      </c>
      <c r="E21" s="55">
        <f>'02.Personal Details'!E20</f>
        <v>0</v>
      </c>
      <c r="F21" s="55">
        <f>'02.Personal Details'!V20</f>
        <v>0</v>
      </c>
      <c r="G21" s="55">
        <f>'02.Personal Details'!W20</f>
        <v>0</v>
      </c>
      <c r="H21" s="56">
        <v>12</v>
      </c>
      <c r="I21" s="56">
        <v>0</v>
      </c>
      <c r="J21" s="56">
        <v>21</v>
      </c>
      <c r="K21" s="52">
        <f t="shared" si="15"/>
        <v>33</v>
      </c>
      <c r="L21" s="52">
        <f>'03.Attendance'!H21</f>
        <v>0</v>
      </c>
      <c r="M21" s="52">
        <f>'03.Attendance'!AS21</f>
        <v>0</v>
      </c>
      <c r="N21" s="42"/>
      <c r="O21" s="42"/>
      <c r="P21" s="42"/>
      <c r="Q21" s="62">
        <f t="shared" si="16"/>
        <v>0</v>
      </c>
      <c r="R21" s="62">
        <f t="shared" si="17"/>
        <v>33</v>
      </c>
      <c r="S21" s="123"/>
    </row>
    <row r="22" spans="1:19">
      <c r="A22" s="3">
        <v>6</v>
      </c>
      <c r="B22" s="54">
        <f>'02.Personal Details'!B21</f>
        <v>0</v>
      </c>
      <c r="C22" s="55">
        <f>'02.Personal Details'!C21</f>
        <v>0</v>
      </c>
      <c r="D22" s="55">
        <f>'02.Personal Details'!D21</f>
        <v>0</v>
      </c>
      <c r="E22" s="55">
        <f>'02.Personal Details'!E21</f>
        <v>0</v>
      </c>
      <c r="F22" s="55">
        <f>'02.Personal Details'!V21</f>
        <v>0</v>
      </c>
      <c r="G22" s="55">
        <f>'02.Personal Details'!W21</f>
        <v>0</v>
      </c>
      <c r="H22" s="56">
        <v>12</v>
      </c>
      <c r="I22" s="56">
        <v>0</v>
      </c>
      <c r="J22" s="56">
        <v>21</v>
      </c>
      <c r="K22" s="52">
        <f t="shared" si="15"/>
        <v>33</v>
      </c>
      <c r="L22" s="52">
        <f>'03.Attendance'!H22</f>
        <v>0</v>
      </c>
      <c r="M22" s="52">
        <f>'03.Attendance'!AS22</f>
        <v>0</v>
      </c>
      <c r="N22" s="42"/>
      <c r="O22" s="42"/>
      <c r="P22" s="42"/>
      <c r="Q22" s="62">
        <f t="shared" si="16"/>
        <v>0</v>
      </c>
      <c r="R22" s="62">
        <f t="shared" si="17"/>
        <v>33</v>
      </c>
      <c r="S22" s="123"/>
    </row>
    <row r="23" spans="1:19">
      <c r="A23" s="3">
        <v>7</v>
      </c>
      <c r="B23" s="54">
        <f>'02.Personal Details'!B22</f>
        <v>0</v>
      </c>
      <c r="C23" s="55">
        <f>'02.Personal Details'!C22</f>
        <v>0</v>
      </c>
      <c r="D23" s="55">
        <f>'02.Personal Details'!D22</f>
        <v>0</v>
      </c>
      <c r="E23" s="55">
        <f>'02.Personal Details'!E22</f>
        <v>0</v>
      </c>
      <c r="F23" s="55">
        <f>'02.Personal Details'!V22</f>
        <v>0</v>
      </c>
      <c r="G23" s="55">
        <f>'02.Personal Details'!W22</f>
        <v>0</v>
      </c>
      <c r="H23" s="56">
        <v>12</v>
      </c>
      <c r="I23" s="56">
        <v>0</v>
      </c>
      <c r="J23" s="56">
        <v>21</v>
      </c>
      <c r="K23" s="52">
        <f t="shared" si="15"/>
        <v>33</v>
      </c>
      <c r="L23" s="52">
        <f>'03.Attendance'!H23</f>
        <v>0</v>
      </c>
      <c r="M23" s="52">
        <f>'03.Attendance'!AS23</f>
        <v>0</v>
      </c>
      <c r="N23" s="42"/>
      <c r="O23" s="42"/>
      <c r="P23" s="42"/>
      <c r="Q23" s="62">
        <f t="shared" si="16"/>
        <v>0</v>
      </c>
      <c r="R23" s="62">
        <f t="shared" si="17"/>
        <v>33</v>
      </c>
      <c r="S23" s="123"/>
    </row>
    <row r="24" spans="1:19">
      <c r="A24" s="3">
        <v>8</v>
      </c>
      <c r="B24" s="54">
        <f>'02.Personal Details'!B23</f>
        <v>0</v>
      </c>
      <c r="C24" s="55">
        <f>'02.Personal Details'!C23</f>
        <v>0</v>
      </c>
      <c r="D24" s="55">
        <f>'02.Personal Details'!D23</f>
        <v>0</v>
      </c>
      <c r="E24" s="55">
        <f>'02.Personal Details'!E23</f>
        <v>0</v>
      </c>
      <c r="F24" s="55">
        <f>'02.Personal Details'!V23</f>
        <v>0</v>
      </c>
      <c r="G24" s="55">
        <f>'02.Personal Details'!W23</f>
        <v>0</v>
      </c>
      <c r="H24" s="56">
        <v>12</v>
      </c>
      <c r="I24" s="56">
        <v>0</v>
      </c>
      <c r="J24" s="56">
        <v>21</v>
      </c>
      <c r="K24" s="52">
        <f t="shared" si="15"/>
        <v>33</v>
      </c>
      <c r="L24" s="52">
        <f>'03.Attendance'!H24</f>
        <v>0</v>
      </c>
      <c r="M24" s="52">
        <f>'03.Attendance'!AS24</f>
        <v>0</v>
      </c>
      <c r="N24" s="42"/>
      <c r="O24" s="42"/>
      <c r="P24" s="42"/>
      <c r="Q24" s="62">
        <f t="shared" si="16"/>
        <v>0</v>
      </c>
      <c r="R24" s="62">
        <f t="shared" si="17"/>
        <v>33</v>
      </c>
      <c r="S24" s="123"/>
    </row>
    <row r="25" spans="1:19">
      <c r="A25" s="3">
        <v>9</v>
      </c>
      <c r="B25" s="54">
        <f>'02.Personal Details'!B24</f>
        <v>0</v>
      </c>
      <c r="C25" s="55">
        <f>'02.Personal Details'!C24</f>
        <v>0</v>
      </c>
      <c r="D25" s="55">
        <f>'02.Personal Details'!D24</f>
        <v>0</v>
      </c>
      <c r="E25" s="55">
        <f>'02.Personal Details'!E24</f>
        <v>0</v>
      </c>
      <c r="F25" s="55">
        <f>'02.Personal Details'!V24</f>
        <v>0</v>
      </c>
      <c r="G25" s="55">
        <f>'02.Personal Details'!W24</f>
        <v>0</v>
      </c>
      <c r="H25" s="56">
        <v>12</v>
      </c>
      <c r="I25" s="56">
        <v>0</v>
      </c>
      <c r="J25" s="56">
        <v>21</v>
      </c>
      <c r="K25" s="52">
        <f t="shared" si="15"/>
        <v>33</v>
      </c>
      <c r="L25" s="52">
        <f>'03.Attendance'!H25</f>
        <v>0</v>
      </c>
      <c r="M25" s="52">
        <f>'03.Attendance'!AS25</f>
        <v>0</v>
      </c>
      <c r="N25" s="42"/>
      <c r="O25" s="42"/>
      <c r="P25" s="42"/>
      <c r="Q25" s="62">
        <f t="shared" si="16"/>
        <v>0</v>
      </c>
      <c r="R25" s="62">
        <f t="shared" si="17"/>
        <v>33</v>
      </c>
      <c r="S25" s="123"/>
    </row>
    <row r="26" spans="1:19">
      <c r="A26" s="3">
        <v>10</v>
      </c>
      <c r="B26" s="54">
        <f>'02.Personal Details'!B25</f>
        <v>0</v>
      </c>
      <c r="C26" s="55">
        <f>'02.Personal Details'!C25</f>
        <v>0</v>
      </c>
      <c r="D26" s="55">
        <f>'02.Personal Details'!D25</f>
        <v>0</v>
      </c>
      <c r="E26" s="55">
        <f>'02.Personal Details'!E25</f>
        <v>0</v>
      </c>
      <c r="F26" s="55">
        <f>'02.Personal Details'!V25</f>
        <v>0</v>
      </c>
      <c r="G26" s="55">
        <f>'02.Personal Details'!W25</f>
        <v>0</v>
      </c>
      <c r="H26" s="56">
        <v>12</v>
      </c>
      <c r="I26" s="56">
        <v>0</v>
      </c>
      <c r="J26" s="56">
        <v>21</v>
      </c>
      <c r="K26" s="52">
        <f t="shared" si="15"/>
        <v>33</v>
      </c>
      <c r="L26" s="52">
        <f>'03.Attendance'!H26</f>
        <v>0</v>
      </c>
      <c r="M26" s="52">
        <f>'03.Attendance'!AS26</f>
        <v>0</v>
      </c>
      <c r="N26" s="42"/>
      <c r="O26" s="42"/>
      <c r="P26" s="42"/>
      <c r="Q26" s="62">
        <f t="shared" si="16"/>
        <v>0</v>
      </c>
      <c r="R26" s="62">
        <f t="shared" si="17"/>
        <v>33</v>
      </c>
      <c r="S26" s="123"/>
    </row>
    <row r="27" spans="1:19">
      <c r="A27" s="3">
        <v>11</v>
      </c>
      <c r="B27" s="54">
        <f>'02.Personal Details'!B26</f>
        <v>0</v>
      </c>
      <c r="C27" s="55">
        <f>'02.Personal Details'!C26</f>
        <v>0</v>
      </c>
      <c r="D27" s="55">
        <f>'02.Personal Details'!D26</f>
        <v>0</v>
      </c>
      <c r="E27" s="55">
        <f>'02.Personal Details'!E26</f>
        <v>0</v>
      </c>
      <c r="F27" s="55">
        <f>'02.Personal Details'!V26</f>
        <v>0</v>
      </c>
      <c r="G27" s="55">
        <f>'02.Personal Details'!W26</f>
        <v>0</v>
      </c>
      <c r="H27" s="56">
        <v>12</v>
      </c>
      <c r="I27" s="56">
        <v>0</v>
      </c>
      <c r="J27" s="56">
        <v>21</v>
      </c>
      <c r="K27" s="52">
        <f t="shared" si="15"/>
        <v>33</v>
      </c>
      <c r="L27" s="52">
        <f>'03.Attendance'!H27</f>
        <v>0</v>
      </c>
      <c r="M27" s="52">
        <f>'03.Attendance'!AS27</f>
        <v>0</v>
      </c>
      <c r="N27" s="42"/>
      <c r="O27" s="42"/>
      <c r="P27" s="42"/>
      <c r="Q27" s="62">
        <f t="shared" si="16"/>
        <v>0</v>
      </c>
      <c r="R27" s="62">
        <f t="shared" si="17"/>
        <v>33</v>
      </c>
      <c r="S27" s="124"/>
    </row>
    <row r="28" spans="1:19">
      <c r="A28" s="3">
        <v>12</v>
      </c>
      <c r="B28" s="54">
        <f>'02.Personal Details'!B27</f>
        <v>0</v>
      </c>
      <c r="C28" s="55">
        <f>'02.Personal Details'!C27</f>
        <v>0</v>
      </c>
      <c r="D28" s="55">
        <f>'02.Personal Details'!D27</f>
        <v>0</v>
      </c>
      <c r="E28" s="55">
        <f>'02.Personal Details'!E27</f>
        <v>0</v>
      </c>
      <c r="F28" s="55">
        <f>'02.Personal Details'!V27</f>
        <v>0</v>
      </c>
      <c r="G28" s="55">
        <f>'02.Personal Details'!W27</f>
        <v>0</v>
      </c>
      <c r="H28" s="56">
        <v>12</v>
      </c>
      <c r="I28" s="56">
        <v>0</v>
      </c>
      <c r="J28" s="56">
        <v>21</v>
      </c>
      <c r="K28" s="52">
        <f t="shared" si="15"/>
        <v>33</v>
      </c>
      <c r="L28" s="52">
        <f>'03.Attendance'!H28</f>
        <v>0</v>
      </c>
      <c r="M28" s="52">
        <f>'03.Attendance'!AS28</f>
        <v>0</v>
      </c>
      <c r="N28" s="42"/>
      <c r="O28" s="42"/>
      <c r="P28" s="42"/>
      <c r="Q28" s="62">
        <f t="shared" si="16"/>
        <v>0</v>
      </c>
      <c r="R28" s="62">
        <f t="shared" si="17"/>
        <v>33</v>
      </c>
      <c r="S28" s="124"/>
    </row>
    <row r="29" spans="1:19">
      <c r="A29" s="3">
        <v>13</v>
      </c>
      <c r="B29" s="54">
        <f>'02.Personal Details'!B28</f>
        <v>0</v>
      </c>
      <c r="C29" s="55">
        <f>'02.Personal Details'!C28</f>
        <v>0</v>
      </c>
      <c r="D29" s="55">
        <f>'02.Personal Details'!D28</f>
        <v>0</v>
      </c>
      <c r="E29" s="55">
        <f>'02.Personal Details'!E28</f>
        <v>0</v>
      </c>
      <c r="F29" s="55">
        <f>'02.Personal Details'!V28</f>
        <v>0</v>
      </c>
      <c r="G29" s="55">
        <f>'02.Personal Details'!W28</f>
        <v>0</v>
      </c>
      <c r="H29" s="56">
        <v>12</v>
      </c>
      <c r="I29" s="56">
        <v>0</v>
      </c>
      <c r="J29" s="56">
        <v>21</v>
      </c>
      <c r="K29" s="52">
        <f t="shared" si="15"/>
        <v>33</v>
      </c>
      <c r="L29" s="52">
        <f>'03.Attendance'!H29</f>
        <v>0</v>
      </c>
      <c r="M29" s="52">
        <f>'03.Attendance'!AS29</f>
        <v>0</v>
      </c>
      <c r="N29" s="42"/>
      <c r="O29" s="42"/>
      <c r="P29" s="42"/>
      <c r="Q29" s="62">
        <f t="shared" si="16"/>
        <v>0</v>
      </c>
      <c r="R29" s="62">
        <f t="shared" si="17"/>
        <v>33</v>
      </c>
      <c r="S29" s="124"/>
    </row>
    <row r="30" spans="1:19">
      <c r="A30" s="3">
        <v>14</v>
      </c>
      <c r="B30" s="54">
        <f>'02.Personal Details'!B29</f>
        <v>0</v>
      </c>
      <c r="C30" s="55">
        <f>'02.Personal Details'!C29</f>
        <v>0</v>
      </c>
      <c r="D30" s="55">
        <f>'02.Personal Details'!D29</f>
        <v>0</v>
      </c>
      <c r="E30" s="55">
        <f>'02.Personal Details'!E29</f>
        <v>0</v>
      </c>
      <c r="F30" s="55">
        <f>'02.Personal Details'!V29</f>
        <v>0</v>
      </c>
      <c r="G30" s="55">
        <f>'02.Personal Details'!W29</f>
        <v>0</v>
      </c>
      <c r="H30" s="56">
        <v>12</v>
      </c>
      <c r="I30" s="56">
        <v>0</v>
      </c>
      <c r="J30" s="56">
        <v>21</v>
      </c>
      <c r="K30" s="52">
        <f t="shared" si="15"/>
        <v>33</v>
      </c>
      <c r="L30" s="52">
        <f>'03.Attendance'!H30</f>
        <v>0</v>
      </c>
      <c r="M30" s="52">
        <f>'03.Attendance'!AS30</f>
        <v>0</v>
      </c>
      <c r="N30" s="42"/>
      <c r="O30" s="42"/>
      <c r="P30" s="42"/>
      <c r="Q30" s="62">
        <f t="shared" si="16"/>
        <v>0</v>
      </c>
      <c r="R30" s="62">
        <f t="shared" si="17"/>
        <v>33</v>
      </c>
      <c r="S30" s="124"/>
    </row>
    <row r="31" spans="1:19">
      <c r="A31" s="3">
        <v>15</v>
      </c>
      <c r="B31" s="54">
        <f>'02.Personal Details'!B30</f>
        <v>0</v>
      </c>
      <c r="C31" s="55">
        <f>'02.Personal Details'!C30</f>
        <v>0</v>
      </c>
      <c r="D31" s="55">
        <f>'02.Personal Details'!D30</f>
        <v>0</v>
      </c>
      <c r="E31" s="55">
        <f>'02.Personal Details'!E30</f>
        <v>0</v>
      </c>
      <c r="F31" s="55">
        <f>'02.Personal Details'!V30</f>
        <v>0</v>
      </c>
      <c r="G31" s="55">
        <f>'02.Personal Details'!W30</f>
        <v>0</v>
      </c>
      <c r="H31" s="56">
        <v>12</v>
      </c>
      <c r="I31" s="56">
        <v>0</v>
      </c>
      <c r="J31" s="56">
        <v>21</v>
      </c>
      <c r="K31" s="52">
        <f t="shared" si="15"/>
        <v>33</v>
      </c>
      <c r="L31" s="52">
        <f>'03.Attendance'!H31</f>
        <v>0</v>
      </c>
      <c r="M31" s="52">
        <f>'03.Attendance'!AS31</f>
        <v>0</v>
      </c>
      <c r="N31" s="42"/>
      <c r="O31" s="42"/>
      <c r="P31" s="42"/>
      <c r="Q31" s="62">
        <f t="shared" si="16"/>
        <v>0</v>
      </c>
      <c r="R31" s="62">
        <f t="shared" si="17"/>
        <v>33</v>
      </c>
      <c r="S31" s="124"/>
    </row>
    <row r="32" spans="1:19">
      <c r="A32" s="3">
        <v>16</v>
      </c>
      <c r="B32" s="54">
        <f>'02.Personal Details'!B31</f>
        <v>0</v>
      </c>
      <c r="C32" s="55">
        <f>'02.Personal Details'!C31</f>
        <v>0</v>
      </c>
      <c r="D32" s="55">
        <f>'02.Personal Details'!D31</f>
        <v>0</v>
      </c>
      <c r="E32" s="55">
        <f>'02.Personal Details'!E31</f>
        <v>0</v>
      </c>
      <c r="F32" s="55">
        <f>'02.Personal Details'!V31</f>
        <v>0</v>
      </c>
      <c r="G32" s="55">
        <f>'02.Personal Details'!W31</f>
        <v>0</v>
      </c>
      <c r="H32" s="56">
        <v>12</v>
      </c>
      <c r="I32" s="56">
        <v>0</v>
      </c>
      <c r="J32" s="56">
        <v>21</v>
      </c>
      <c r="K32" s="52">
        <f t="shared" si="15"/>
        <v>33</v>
      </c>
      <c r="L32" s="52">
        <f>'03.Attendance'!H32</f>
        <v>0</v>
      </c>
      <c r="M32" s="52">
        <f>'03.Attendance'!AS32</f>
        <v>0</v>
      </c>
      <c r="N32" s="42"/>
      <c r="O32" s="42"/>
      <c r="P32" s="42"/>
      <c r="Q32" s="62">
        <f t="shared" si="16"/>
        <v>0</v>
      </c>
      <c r="R32" s="62">
        <f t="shared" si="17"/>
        <v>33</v>
      </c>
      <c r="S32" s="124"/>
    </row>
    <row r="33" spans="1:19">
      <c r="A33" s="3">
        <v>17</v>
      </c>
      <c r="B33" s="54">
        <f>'02.Personal Details'!B32</f>
        <v>0</v>
      </c>
      <c r="C33" s="55">
        <f>'02.Personal Details'!C32</f>
        <v>0</v>
      </c>
      <c r="D33" s="55">
        <f>'02.Personal Details'!D32</f>
        <v>0</v>
      </c>
      <c r="E33" s="55">
        <f>'02.Personal Details'!E32</f>
        <v>0</v>
      </c>
      <c r="F33" s="55">
        <f>'02.Personal Details'!V32</f>
        <v>0</v>
      </c>
      <c r="G33" s="55">
        <f>'02.Personal Details'!W32</f>
        <v>0</v>
      </c>
      <c r="H33" s="56">
        <v>12</v>
      </c>
      <c r="I33" s="56">
        <v>0</v>
      </c>
      <c r="J33" s="56">
        <v>21</v>
      </c>
      <c r="K33" s="52">
        <f t="shared" si="15"/>
        <v>33</v>
      </c>
      <c r="L33" s="52">
        <f>'03.Attendance'!H33</f>
        <v>0</v>
      </c>
      <c r="M33" s="52">
        <f>'03.Attendance'!AS33</f>
        <v>0</v>
      </c>
      <c r="N33" s="42"/>
      <c r="O33" s="42"/>
      <c r="P33" s="42"/>
      <c r="Q33" s="62">
        <f t="shared" si="16"/>
        <v>0</v>
      </c>
      <c r="R33" s="62">
        <f t="shared" si="17"/>
        <v>33</v>
      </c>
      <c r="S33" s="124"/>
    </row>
    <row r="34" spans="1:19">
      <c r="A34" s="3">
        <v>18</v>
      </c>
      <c r="B34" s="54">
        <f>'02.Personal Details'!B33</f>
        <v>0</v>
      </c>
      <c r="C34" s="55">
        <f>'02.Personal Details'!C33</f>
        <v>0</v>
      </c>
      <c r="D34" s="55">
        <f>'02.Personal Details'!D33</f>
        <v>0</v>
      </c>
      <c r="E34" s="55">
        <f>'02.Personal Details'!E33</f>
        <v>0</v>
      </c>
      <c r="F34" s="55">
        <f>'02.Personal Details'!V33</f>
        <v>0</v>
      </c>
      <c r="G34" s="55">
        <f>'02.Personal Details'!W33</f>
        <v>0</v>
      </c>
      <c r="H34" s="56">
        <v>12</v>
      </c>
      <c r="I34" s="56">
        <v>0</v>
      </c>
      <c r="J34" s="56">
        <v>21</v>
      </c>
      <c r="K34" s="52">
        <f t="shared" si="15"/>
        <v>33</v>
      </c>
      <c r="L34" s="52">
        <f>'03.Attendance'!H34</f>
        <v>0</v>
      </c>
      <c r="M34" s="52">
        <f>'03.Attendance'!AS34</f>
        <v>0</v>
      </c>
      <c r="N34" s="42"/>
      <c r="O34" s="42"/>
      <c r="P34" s="42"/>
      <c r="Q34" s="62">
        <f t="shared" si="16"/>
        <v>0</v>
      </c>
      <c r="R34" s="62">
        <f t="shared" si="17"/>
        <v>33</v>
      </c>
      <c r="S34" s="124"/>
    </row>
    <row r="35" spans="1:19">
      <c r="A35" s="3">
        <v>19</v>
      </c>
      <c r="B35" s="54">
        <f>'02.Personal Details'!B34</f>
        <v>0</v>
      </c>
      <c r="C35" s="55">
        <f>'02.Personal Details'!C34</f>
        <v>0</v>
      </c>
      <c r="D35" s="55">
        <f>'02.Personal Details'!D34</f>
        <v>0</v>
      </c>
      <c r="E35" s="55">
        <f>'02.Personal Details'!E34</f>
        <v>0</v>
      </c>
      <c r="F35" s="55">
        <f>'02.Personal Details'!V34</f>
        <v>0</v>
      </c>
      <c r="G35" s="55">
        <f>'02.Personal Details'!W34</f>
        <v>0</v>
      </c>
      <c r="H35" s="56">
        <v>12</v>
      </c>
      <c r="I35" s="56">
        <v>0</v>
      </c>
      <c r="J35" s="56">
        <v>21</v>
      </c>
      <c r="K35" s="52">
        <f t="shared" si="15"/>
        <v>33</v>
      </c>
      <c r="L35" s="52">
        <f>'03.Attendance'!H35</f>
        <v>0</v>
      </c>
      <c r="M35" s="52">
        <f>'03.Attendance'!AS35</f>
        <v>0</v>
      </c>
      <c r="N35" s="42"/>
      <c r="O35" s="42"/>
      <c r="P35" s="42"/>
      <c r="Q35" s="62">
        <f t="shared" si="16"/>
        <v>0</v>
      </c>
      <c r="R35" s="62">
        <f t="shared" si="17"/>
        <v>33</v>
      </c>
      <c r="S35" s="124"/>
    </row>
    <row r="36" spans="1:19">
      <c r="A36" s="3">
        <v>20</v>
      </c>
      <c r="B36" s="54">
        <f>'02.Personal Details'!B35</f>
        <v>0</v>
      </c>
      <c r="C36" s="55">
        <f>'02.Personal Details'!C35</f>
        <v>0</v>
      </c>
      <c r="D36" s="55">
        <f>'02.Personal Details'!D35</f>
        <v>0</v>
      </c>
      <c r="E36" s="55">
        <f>'02.Personal Details'!E35</f>
        <v>0</v>
      </c>
      <c r="F36" s="55">
        <f>'02.Personal Details'!V35</f>
        <v>0</v>
      </c>
      <c r="G36" s="55">
        <f>'02.Personal Details'!W35</f>
        <v>0</v>
      </c>
      <c r="H36" s="56">
        <v>12</v>
      </c>
      <c r="I36" s="56">
        <v>0</v>
      </c>
      <c r="J36" s="56">
        <v>21</v>
      </c>
      <c r="K36" s="52">
        <f t="shared" si="15"/>
        <v>33</v>
      </c>
      <c r="L36" s="52">
        <f>'03.Attendance'!H36</f>
        <v>0</v>
      </c>
      <c r="M36" s="52">
        <f>'03.Attendance'!AS36</f>
        <v>0</v>
      </c>
      <c r="N36" s="42"/>
      <c r="O36" s="42"/>
      <c r="P36" s="42"/>
      <c r="Q36" s="62">
        <f t="shared" si="16"/>
        <v>0</v>
      </c>
      <c r="R36" s="62">
        <f t="shared" si="17"/>
        <v>33</v>
      </c>
      <c r="S36" s="124"/>
    </row>
    <row r="37" spans="1:19">
      <c r="A37" s="3">
        <v>21</v>
      </c>
      <c r="B37" s="54">
        <f>'02.Personal Details'!B36</f>
        <v>0</v>
      </c>
      <c r="C37" s="55">
        <f>'02.Personal Details'!C36</f>
        <v>0</v>
      </c>
      <c r="D37" s="55">
        <f>'02.Personal Details'!D36</f>
        <v>0</v>
      </c>
      <c r="E37" s="55">
        <f>'02.Personal Details'!E36</f>
        <v>0</v>
      </c>
      <c r="F37" s="55">
        <f>'02.Personal Details'!V36</f>
        <v>0</v>
      </c>
      <c r="G37" s="55">
        <f>'02.Personal Details'!W36</f>
        <v>0</v>
      </c>
      <c r="H37" s="56">
        <v>12</v>
      </c>
      <c r="I37" s="56">
        <v>0</v>
      </c>
      <c r="J37" s="56">
        <v>21</v>
      </c>
      <c r="K37" s="52">
        <f t="shared" si="15"/>
        <v>33</v>
      </c>
      <c r="L37" s="52">
        <f>'03.Attendance'!H37</f>
        <v>0</v>
      </c>
      <c r="M37" s="52">
        <f>'03.Attendance'!AS37</f>
        <v>0</v>
      </c>
      <c r="N37" s="42"/>
      <c r="O37" s="42"/>
      <c r="P37" s="42"/>
      <c r="Q37" s="62">
        <f t="shared" si="16"/>
        <v>0</v>
      </c>
      <c r="R37" s="62">
        <f t="shared" si="17"/>
        <v>33</v>
      </c>
      <c r="S37" s="124"/>
    </row>
    <row r="38" spans="1:19">
      <c r="A38" s="3">
        <v>22</v>
      </c>
      <c r="B38" s="54">
        <f>'02.Personal Details'!B37</f>
        <v>0</v>
      </c>
      <c r="C38" s="55">
        <f>'02.Personal Details'!C37</f>
        <v>0</v>
      </c>
      <c r="D38" s="55">
        <f>'02.Personal Details'!D37</f>
        <v>0</v>
      </c>
      <c r="E38" s="55">
        <f>'02.Personal Details'!E37</f>
        <v>0</v>
      </c>
      <c r="F38" s="55">
        <f>'02.Personal Details'!V37</f>
        <v>0</v>
      </c>
      <c r="G38" s="55">
        <f>'02.Personal Details'!W37</f>
        <v>0</v>
      </c>
      <c r="H38" s="56">
        <v>12</v>
      </c>
      <c r="I38" s="56">
        <v>0</v>
      </c>
      <c r="J38" s="56">
        <v>21</v>
      </c>
      <c r="K38" s="52">
        <f t="shared" si="15"/>
        <v>33</v>
      </c>
      <c r="L38" s="52">
        <f>'03.Attendance'!H38</f>
        <v>0</v>
      </c>
      <c r="M38" s="52">
        <f>'03.Attendance'!AS38</f>
        <v>0</v>
      </c>
      <c r="N38" s="42"/>
      <c r="O38" s="42"/>
      <c r="P38" s="42"/>
      <c r="Q38" s="62">
        <f t="shared" si="16"/>
        <v>0</v>
      </c>
      <c r="R38" s="62">
        <f t="shared" si="17"/>
        <v>33</v>
      </c>
      <c r="S38" s="124"/>
    </row>
    <row r="39" spans="1:19">
      <c r="A39" s="3">
        <v>23</v>
      </c>
      <c r="B39" s="54">
        <f>'02.Personal Details'!B38</f>
        <v>0</v>
      </c>
      <c r="C39" s="55">
        <f>'02.Personal Details'!C38</f>
        <v>0</v>
      </c>
      <c r="D39" s="55">
        <f>'02.Personal Details'!D38</f>
        <v>0</v>
      </c>
      <c r="E39" s="55">
        <f>'02.Personal Details'!E38</f>
        <v>0</v>
      </c>
      <c r="F39" s="55">
        <f>'02.Personal Details'!V38</f>
        <v>0</v>
      </c>
      <c r="G39" s="55">
        <f>'02.Personal Details'!W38</f>
        <v>0</v>
      </c>
      <c r="H39" s="56">
        <v>12</v>
      </c>
      <c r="I39" s="56">
        <v>0</v>
      </c>
      <c r="J39" s="56">
        <v>21</v>
      </c>
      <c r="K39" s="52">
        <f t="shared" si="15"/>
        <v>33</v>
      </c>
      <c r="L39" s="52">
        <f>'03.Attendance'!H39</f>
        <v>0</v>
      </c>
      <c r="M39" s="52">
        <f>'03.Attendance'!AS39</f>
        <v>0</v>
      </c>
      <c r="N39" s="42"/>
      <c r="O39" s="42"/>
      <c r="P39" s="42"/>
      <c r="Q39" s="62">
        <f t="shared" si="16"/>
        <v>0</v>
      </c>
      <c r="R39" s="62">
        <f t="shared" si="17"/>
        <v>33</v>
      </c>
      <c r="S39" s="124"/>
    </row>
    <row r="40" spans="1:19">
      <c r="A40" s="3">
        <v>24</v>
      </c>
      <c r="B40" s="54">
        <f>'02.Personal Details'!B39</f>
        <v>0</v>
      </c>
      <c r="C40" s="55">
        <f>'02.Personal Details'!C39</f>
        <v>0</v>
      </c>
      <c r="D40" s="55">
        <f>'02.Personal Details'!D39</f>
        <v>0</v>
      </c>
      <c r="E40" s="55">
        <f>'02.Personal Details'!E39</f>
        <v>0</v>
      </c>
      <c r="F40" s="55">
        <f>'02.Personal Details'!V39</f>
        <v>0</v>
      </c>
      <c r="G40" s="55">
        <f>'02.Personal Details'!W39</f>
        <v>0</v>
      </c>
      <c r="H40" s="56">
        <v>12</v>
      </c>
      <c r="I40" s="56">
        <v>0</v>
      </c>
      <c r="J40" s="56">
        <v>21</v>
      </c>
      <c r="K40" s="52">
        <f t="shared" si="15"/>
        <v>33</v>
      </c>
      <c r="L40" s="52">
        <f>'03.Attendance'!H40</f>
        <v>0</v>
      </c>
      <c r="M40" s="52">
        <f>'03.Attendance'!AS40</f>
        <v>0</v>
      </c>
      <c r="N40" s="42"/>
      <c r="O40" s="42"/>
      <c r="P40" s="42"/>
      <c r="Q40" s="62">
        <f t="shared" si="16"/>
        <v>0</v>
      </c>
      <c r="R40" s="62">
        <f t="shared" si="17"/>
        <v>33</v>
      </c>
      <c r="S40" s="124"/>
    </row>
    <row r="41" spans="1:19">
      <c r="A41" s="3">
        <v>25</v>
      </c>
      <c r="B41" s="54">
        <f>'02.Personal Details'!B40</f>
        <v>0</v>
      </c>
      <c r="C41" s="55">
        <f>'02.Personal Details'!C40</f>
        <v>0</v>
      </c>
      <c r="D41" s="55">
        <f>'02.Personal Details'!D40</f>
        <v>0</v>
      </c>
      <c r="E41" s="55">
        <f>'02.Personal Details'!E40</f>
        <v>0</v>
      </c>
      <c r="F41" s="55">
        <f>'02.Personal Details'!V40</f>
        <v>0</v>
      </c>
      <c r="G41" s="55">
        <f>'02.Personal Details'!W40</f>
        <v>0</v>
      </c>
      <c r="H41" s="56">
        <v>12</v>
      </c>
      <c r="I41" s="56">
        <v>0</v>
      </c>
      <c r="J41" s="56">
        <v>21</v>
      </c>
      <c r="K41" s="52">
        <f t="shared" si="15"/>
        <v>33</v>
      </c>
      <c r="L41" s="52">
        <f>'03.Attendance'!H41</f>
        <v>0</v>
      </c>
      <c r="M41" s="52">
        <f>'03.Attendance'!AS41</f>
        <v>0</v>
      </c>
      <c r="N41" s="42"/>
      <c r="O41" s="42"/>
      <c r="P41" s="42"/>
      <c r="Q41" s="62">
        <f t="shared" si="16"/>
        <v>0</v>
      </c>
      <c r="R41" s="62">
        <f t="shared" si="17"/>
        <v>33</v>
      </c>
      <c r="S41" s="124"/>
    </row>
    <row r="42" spans="1:19">
      <c r="A42" s="3">
        <v>26</v>
      </c>
      <c r="B42" s="54">
        <f>'02.Personal Details'!B41</f>
        <v>0</v>
      </c>
      <c r="C42" s="55">
        <f>'02.Personal Details'!C41</f>
        <v>0</v>
      </c>
      <c r="D42" s="55">
        <f>'02.Personal Details'!D41</f>
        <v>0</v>
      </c>
      <c r="E42" s="55">
        <f>'02.Personal Details'!E41</f>
        <v>0</v>
      </c>
      <c r="F42" s="55">
        <f>'02.Personal Details'!V41</f>
        <v>0</v>
      </c>
      <c r="G42" s="55">
        <f>'02.Personal Details'!W41</f>
        <v>0</v>
      </c>
      <c r="H42" s="56">
        <v>12</v>
      </c>
      <c r="I42" s="56">
        <v>0</v>
      </c>
      <c r="J42" s="56">
        <v>21</v>
      </c>
      <c r="K42" s="52">
        <f t="shared" si="15"/>
        <v>33</v>
      </c>
      <c r="L42" s="52">
        <f>'03.Attendance'!H42</f>
        <v>0</v>
      </c>
      <c r="M42" s="52">
        <f>'03.Attendance'!AS42</f>
        <v>0</v>
      </c>
      <c r="N42" s="42"/>
      <c r="O42" s="42"/>
      <c r="P42" s="42"/>
      <c r="Q42" s="62">
        <f t="shared" si="16"/>
        <v>0</v>
      </c>
      <c r="R42" s="62">
        <f t="shared" si="17"/>
        <v>33</v>
      </c>
      <c r="S42" s="124"/>
    </row>
    <row r="43" spans="1:19">
      <c r="A43" s="3">
        <v>27</v>
      </c>
      <c r="B43" s="54">
        <f>'02.Personal Details'!B42</f>
        <v>0</v>
      </c>
      <c r="C43" s="55">
        <f>'02.Personal Details'!C42</f>
        <v>0</v>
      </c>
      <c r="D43" s="55">
        <f>'02.Personal Details'!D42</f>
        <v>0</v>
      </c>
      <c r="E43" s="55">
        <f>'02.Personal Details'!E42</f>
        <v>0</v>
      </c>
      <c r="F43" s="55">
        <f>'02.Personal Details'!V42</f>
        <v>0</v>
      </c>
      <c r="G43" s="55">
        <f>'02.Personal Details'!W42</f>
        <v>0</v>
      </c>
      <c r="H43" s="56">
        <v>12</v>
      </c>
      <c r="I43" s="56">
        <v>0</v>
      </c>
      <c r="J43" s="56">
        <v>21</v>
      </c>
      <c r="K43" s="52">
        <f t="shared" si="15"/>
        <v>33</v>
      </c>
      <c r="L43" s="52">
        <f>'03.Attendance'!H43</f>
        <v>0</v>
      </c>
      <c r="M43" s="52">
        <f>'03.Attendance'!AS43</f>
        <v>0</v>
      </c>
      <c r="N43" s="42"/>
      <c r="O43" s="42"/>
      <c r="P43" s="42"/>
      <c r="Q43" s="62">
        <f t="shared" si="16"/>
        <v>0</v>
      </c>
      <c r="R43" s="62">
        <f t="shared" si="17"/>
        <v>33</v>
      </c>
      <c r="S43" s="124"/>
    </row>
    <row r="44" spans="1:19">
      <c r="A44" s="3">
        <v>28</v>
      </c>
      <c r="B44" s="54">
        <f>'02.Personal Details'!B43</f>
        <v>0</v>
      </c>
      <c r="C44" s="55">
        <f>'02.Personal Details'!C43</f>
        <v>0</v>
      </c>
      <c r="D44" s="55">
        <f>'02.Personal Details'!D43</f>
        <v>0</v>
      </c>
      <c r="E44" s="55">
        <f>'02.Personal Details'!E43</f>
        <v>0</v>
      </c>
      <c r="F44" s="55">
        <f>'02.Personal Details'!V43</f>
        <v>0</v>
      </c>
      <c r="G44" s="55">
        <f>'02.Personal Details'!W43</f>
        <v>0</v>
      </c>
      <c r="H44" s="56">
        <v>12</v>
      </c>
      <c r="I44" s="56">
        <v>0</v>
      </c>
      <c r="J44" s="56">
        <v>21</v>
      </c>
      <c r="K44" s="52">
        <f t="shared" si="15"/>
        <v>33</v>
      </c>
      <c r="L44" s="52">
        <f>'03.Attendance'!H44</f>
        <v>0</v>
      </c>
      <c r="M44" s="52">
        <f>'03.Attendance'!AS44</f>
        <v>0</v>
      </c>
      <c r="N44" s="42"/>
      <c r="O44" s="42"/>
      <c r="P44" s="42"/>
      <c r="Q44" s="62">
        <f t="shared" si="16"/>
        <v>0</v>
      </c>
      <c r="R44" s="62">
        <f t="shared" si="17"/>
        <v>33</v>
      </c>
      <c r="S44" s="124"/>
    </row>
    <row r="45" spans="1:19">
      <c r="A45" s="3">
        <v>29</v>
      </c>
      <c r="B45" s="54">
        <f>'02.Personal Details'!B44</f>
        <v>0</v>
      </c>
      <c r="C45" s="55">
        <f>'02.Personal Details'!C44</f>
        <v>0</v>
      </c>
      <c r="D45" s="55">
        <f>'02.Personal Details'!D44</f>
        <v>0</v>
      </c>
      <c r="E45" s="55">
        <f>'02.Personal Details'!E44</f>
        <v>0</v>
      </c>
      <c r="F45" s="55">
        <f>'02.Personal Details'!V44</f>
        <v>0</v>
      </c>
      <c r="G45" s="55">
        <f>'02.Personal Details'!W44</f>
        <v>0</v>
      </c>
      <c r="H45" s="56">
        <v>12</v>
      </c>
      <c r="I45" s="56">
        <v>0</v>
      </c>
      <c r="J45" s="56">
        <v>21</v>
      </c>
      <c r="K45" s="52">
        <f t="shared" si="15"/>
        <v>33</v>
      </c>
      <c r="L45" s="52">
        <f>'03.Attendance'!H45</f>
        <v>0</v>
      </c>
      <c r="M45" s="52">
        <f>'03.Attendance'!AS45</f>
        <v>0</v>
      </c>
      <c r="N45" s="42"/>
      <c r="O45" s="42"/>
      <c r="P45" s="42"/>
      <c r="Q45" s="62">
        <f t="shared" si="16"/>
        <v>0</v>
      </c>
      <c r="R45" s="62">
        <f t="shared" si="17"/>
        <v>33</v>
      </c>
      <c r="S45" s="124"/>
    </row>
    <row r="46" spans="1:19">
      <c r="A46" s="3">
        <v>30</v>
      </c>
      <c r="B46" s="54">
        <f>'02.Personal Details'!B45</f>
        <v>0</v>
      </c>
      <c r="C46" s="55">
        <f>'02.Personal Details'!C45</f>
        <v>0</v>
      </c>
      <c r="D46" s="55">
        <f>'02.Personal Details'!D45</f>
        <v>0</v>
      </c>
      <c r="E46" s="55">
        <f>'02.Personal Details'!E45</f>
        <v>0</v>
      </c>
      <c r="F46" s="55">
        <f>'02.Personal Details'!V45</f>
        <v>0</v>
      </c>
      <c r="G46" s="55">
        <f>'02.Personal Details'!W45</f>
        <v>0</v>
      </c>
      <c r="H46" s="56">
        <v>12</v>
      </c>
      <c r="I46" s="56">
        <v>0</v>
      </c>
      <c r="J46" s="56">
        <v>21</v>
      </c>
      <c r="K46" s="52">
        <f t="shared" si="15"/>
        <v>33</v>
      </c>
      <c r="L46" s="52">
        <f>'03.Attendance'!H46</f>
        <v>0</v>
      </c>
      <c r="M46" s="52">
        <f>'03.Attendance'!AS46</f>
        <v>0</v>
      </c>
      <c r="N46" s="42"/>
      <c r="O46" s="42"/>
      <c r="P46" s="42"/>
      <c r="Q46" s="62">
        <f t="shared" si="16"/>
        <v>0</v>
      </c>
      <c r="R46" s="62">
        <f t="shared" si="17"/>
        <v>33</v>
      </c>
      <c r="S46" s="124"/>
    </row>
  </sheetData>
  <sheetProtection formatCells="0" formatColumns="0" formatRows="0" deleteColumns="0" deleteRows="0" sort="0" autoFilter="0" pivotTables="0"/>
  <mergeCells count="29">
    <mergeCell ref="S14:S16"/>
    <mergeCell ref="N14:Q14"/>
    <mergeCell ref="B14:B16"/>
    <mergeCell ref="C14:C16"/>
    <mergeCell ref="D14:D16"/>
    <mergeCell ref="E14:E16"/>
    <mergeCell ref="L14:L16"/>
    <mergeCell ref="R14:R16"/>
    <mergeCell ref="H14:K14"/>
    <mergeCell ref="A14:A16"/>
    <mergeCell ref="M14:M16"/>
    <mergeCell ref="F14:F16"/>
    <mergeCell ref="G14:G16"/>
    <mergeCell ref="A1:B1"/>
    <mergeCell ref="P1:R1"/>
    <mergeCell ref="C12:H12"/>
    <mergeCell ref="A12:B12"/>
    <mergeCell ref="R12:S12"/>
    <mergeCell ref="I12:Q12"/>
    <mergeCell ref="A2:S2"/>
    <mergeCell ref="A3:S3"/>
    <mergeCell ref="A4:S4"/>
    <mergeCell ref="A5:S5"/>
    <mergeCell ref="A6:S6"/>
    <mergeCell ref="A7:S7"/>
    <mergeCell ref="A8:S8"/>
    <mergeCell ref="A9:S9"/>
    <mergeCell ref="A10:S10"/>
    <mergeCell ref="A11:S11"/>
  </mergeCells>
  <hyperlinks>
    <hyperlink ref="A1:B1" r:id="rId1" location="'01.INDEX'!A1" display="INDEX"/>
    <hyperlink ref="D1" r:id="rId2" location="'03.Attendance'!A1"/>
    <hyperlink ref="E1" r:id="rId3" location="'04.Leaves'!A1"/>
    <hyperlink ref="F1" r:id="rId4" location="'05.EPF'!A1"/>
    <hyperlink ref="G1" r:id="rId5" location="'06.ESIC'!A1"/>
    <hyperlink ref="H1" r:id="rId6" location="'07.Professional Tax'!A1"/>
    <hyperlink ref="I1" r:id="rId7" location="'08.TDS'!A1"/>
    <hyperlink ref="J1" r:id="rId8" location="'09.Advances'!A1"/>
    <hyperlink ref="K1" r:id="rId9" location="'10.Fines'!A1"/>
    <hyperlink ref="L1" r:id="rId10" location="'11.Damages'!A1"/>
    <hyperlink ref="M1" r:id="rId11" location="'12.Mobile'!A1"/>
    <hyperlink ref="N1" r:id="rId12" location="'13.Salary statement'!A1"/>
    <hyperlink ref="O1" r:id="rId13" location="'14.Bank Statement'!A1"/>
    <hyperlink ref="P1" r:id="rId14" location="'15.Emp Database'!A1"/>
    <hyperlink ref="C1" r:id="rId15" location="'02.Personal Details'!A1"/>
  </hyperlinks>
  <pageMargins left="0.7" right="0.7" top="0.75" bottom="0.75" header="0.3" footer="0.3"/>
  <pageSetup orientation="portrait" r:id="rId16"/>
</worksheet>
</file>

<file path=xl/worksheets/sheet6.xml><?xml version="1.0" encoding="utf-8"?>
<worksheet xmlns="http://schemas.openxmlformats.org/spreadsheetml/2006/main" xmlns:r="http://schemas.openxmlformats.org/officeDocument/2006/relationships">
  <dimension ref="A1:X49"/>
  <sheetViews>
    <sheetView workbookViewId="0">
      <selection activeCell="G1" sqref="G1"/>
    </sheetView>
  </sheetViews>
  <sheetFormatPr defaultRowHeight="15"/>
  <cols>
    <col min="1" max="1" width="5" customWidth="1"/>
    <col min="2" max="2" width="9.140625" style="53"/>
    <col min="3" max="3" width="21.7109375" style="53" bestFit="1" customWidth="1"/>
    <col min="4" max="4" width="14" style="53" bestFit="1" customWidth="1"/>
    <col min="5" max="5" width="8.140625" style="53" customWidth="1"/>
    <col min="6" max="14" width="9.140625" style="53"/>
    <col min="15" max="15" width="9.28515625" style="53" bestFit="1" customWidth="1"/>
    <col min="16" max="16" width="12.28515625" style="63" customWidth="1"/>
    <col min="17" max="17" width="9.7109375" style="53" customWidth="1"/>
    <col min="18" max="18" width="11.140625" style="63" bestFit="1" customWidth="1"/>
    <col min="19" max="19" width="9.7109375" style="63" customWidth="1"/>
    <col min="20" max="20" width="10.5703125" style="63" customWidth="1"/>
    <col min="21" max="21" width="10.85546875" style="63" customWidth="1"/>
    <col min="22" max="22" width="11" style="63" customWidth="1"/>
    <col min="23" max="23" width="11.140625" style="63" bestFit="1" customWidth="1"/>
    <col min="24" max="24" width="12.140625" style="63" customWidth="1"/>
  </cols>
  <sheetData>
    <row r="1" spans="1:24" s="114" customFormat="1">
      <c r="A1" s="201" t="s">
        <v>164</v>
      </c>
      <c r="B1" s="202"/>
      <c r="C1" s="125" t="s">
        <v>165</v>
      </c>
      <c r="D1" s="125" t="s">
        <v>166</v>
      </c>
      <c r="E1" s="125" t="s">
        <v>167</v>
      </c>
      <c r="F1" s="135" t="s">
        <v>32</v>
      </c>
      <c r="G1" s="125" t="s">
        <v>168</v>
      </c>
      <c r="H1" s="125" t="s">
        <v>180</v>
      </c>
      <c r="I1" s="125" t="s">
        <v>181</v>
      </c>
      <c r="J1" s="125" t="s">
        <v>171</v>
      </c>
      <c r="K1" s="125" t="s">
        <v>172</v>
      </c>
      <c r="L1" s="125" t="s">
        <v>182</v>
      </c>
      <c r="M1" s="125" t="s">
        <v>174</v>
      </c>
      <c r="N1" s="125" t="s">
        <v>175</v>
      </c>
      <c r="O1" s="125" t="s">
        <v>183</v>
      </c>
      <c r="P1" s="202" t="s">
        <v>184</v>
      </c>
      <c r="Q1" s="202"/>
      <c r="R1" s="126"/>
      <c r="S1" s="127"/>
      <c r="T1" s="127"/>
      <c r="U1" s="127"/>
      <c r="V1" s="127"/>
      <c r="W1" s="127"/>
      <c r="X1" s="127"/>
    </row>
    <row r="2" spans="1:24">
      <c r="A2" s="170" t="s">
        <v>186</v>
      </c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0"/>
      <c r="R2" s="170"/>
      <c r="S2" s="170"/>
      <c r="T2" s="170"/>
      <c r="U2" s="170"/>
      <c r="V2" s="170"/>
      <c r="W2" s="170"/>
      <c r="X2" s="170"/>
    </row>
    <row r="3" spans="1:24">
      <c r="A3" s="198"/>
      <c r="B3" s="199"/>
      <c r="C3" s="199"/>
      <c r="D3" s="199"/>
      <c r="E3" s="199"/>
      <c r="F3" s="199"/>
      <c r="G3" s="199"/>
      <c r="H3" s="199"/>
      <c r="I3" s="199"/>
      <c r="J3" s="199"/>
      <c r="K3" s="199"/>
      <c r="L3" s="199"/>
      <c r="M3" s="199"/>
      <c r="N3" s="199"/>
      <c r="O3" s="199"/>
      <c r="P3" s="199"/>
      <c r="Q3" s="199"/>
      <c r="R3" s="199"/>
      <c r="S3" s="199"/>
      <c r="T3" s="199"/>
      <c r="U3" s="199"/>
      <c r="V3" s="199"/>
      <c r="W3" s="199"/>
      <c r="X3" s="200"/>
    </row>
    <row r="4" spans="1:24">
      <c r="A4" s="170" t="s">
        <v>0</v>
      </c>
      <c r="B4" s="170"/>
      <c r="C4" s="170"/>
      <c r="D4" s="170"/>
      <c r="E4" s="170"/>
      <c r="F4" s="170"/>
      <c r="G4" s="170"/>
      <c r="H4" s="170"/>
      <c r="I4" s="170"/>
      <c r="J4" s="170"/>
      <c r="K4" s="170"/>
      <c r="L4" s="170"/>
      <c r="M4" s="170"/>
      <c r="N4" s="170"/>
      <c r="O4" s="170"/>
      <c r="P4" s="170"/>
      <c r="Q4" s="170"/>
      <c r="R4" s="170"/>
      <c r="S4" s="170"/>
      <c r="T4" s="170"/>
      <c r="U4" s="170"/>
      <c r="V4" s="170"/>
      <c r="W4" s="170"/>
      <c r="X4" s="170"/>
    </row>
    <row r="5" spans="1:24">
      <c r="A5" s="170" t="s">
        <v>1</v>
      </c>
      <c r="B5" s="170"/>
      <c r="C5" s="170"/>
      <c r="D5" s="170"/>
      <c r="E5" s="170"/>
      <c r="F5" s="170"/>
      <c r="G5" s="170"/>
      <c r="H5" s="170"/>
      <c r="I5" s="170"/>
      <c r="J5" s="170"/>
      <c r="K5" s="170"/>
      <c r="L5" s="170"/>
      <c r="M5" s="170"/>
      <c r="N5" s="170"/>
      <c r="O5" s="170"/>
      <c r="P5" s="170"/>
      <c r="Q5" s="170"/>
      <c r="R5" s="170"/>
      <c r="S5" s="170"/>
      <c r="T5" s="170"/>
      <c r="U5" s="170"/>
      <c r="V5" s="170"/>
      <c r="W5" s="170"/>
      <c r="X5" s="170"/>
    </row>
    <row r="6" spans="1:24">
      <c r="A6" s="170" t="s">
        <v>2</v>
      </c>
      <c r="B6" s="170"/>
      <c r="C6" s="170"/>
      <c r="D6" s="170"/>
      <c r="E6" s="170"/>
      <c r="F6" s="170"/>
      <c r="G6" s="170"/>
      <c r="H6" s="170"/>
      <c r="I6" s="170"/>
      <c r="J6" s="170"/>
      <c r="K6" s="170"/>
      <c r="L6" s="170"/>
      <c r="M6" s="170"/>
      <c r="N6" s="170"/>
      <c r="O6" s="170"/>
      <c r="P6" s="170"/>
      <c r="Q6" s="170"/>
      <c r="R6" s="170"/>
      <c r="S6" s="170"/>
      <c r="T6" s="170"/>
      <c r="U6" s="170"/>
      <c r="V6" s="170"/>
      <c r="W6" s="170"/>
      <c r="X6" s="170"/>
    </row>
    <row r="7" spans="1:24">
      <c r="A7" s="170" t="s">
        <v>3</v>
      </c>
      <c r="B7" s="170"/>
      <c r="C7" s="170"/>
      <c r="D7" s="170"/>
      <c r="E7" s="170"/>
      <c r="F7" s="170"/>
      <c r="G7" s="170"/>
      <c r="H7" s="170"/>
      <c r="I7" s="170"/>
      <c r="J7" s="170"/>
      <c r="K7" s="170"/>
      <c r="L7" s="170"/>
      <c r="M7" s="170"/>
      <c r="N7" s="170"/>
      <c r="O7" s="170"/>
      <c r="P7" s="170"/>
      <c r="Q7" s="170"/>
      <c r="R7" s="170"/>
      <c r="S7" s="170"/>
      <c r="T7" s="170"/>
      <c r="U7" s="170"/>
      <c r="V7" s="170"/>
      <c r="W7" s="170"/>
      <c r="X7" s="170"/>
    </row>
    <row r="8" spans="1:24">
      <c r="A8" s="170" t="s">
        <v>4</v>
      </c>
      <c r="B8" s="170"/>
      <c r="C8" s="170"/>
      <c r="D8" s="170"/>
      <c r="E8" s="170"/>
      <c r="F8" s="170"/>
      <c r="G8" s="170"/>
      <c r="H8" s="170"/>
      <c r="I8" s="170"/>
      <c r="J8" s="170"/>
      <c r="K8" s="170"/>
      <c r="L8" s="170"/>
      <c r="M8" s="170"/>
      <c r="N8" s="170"/>
      <c r="O8" s="170"/>
      <c r="P8" s="170"/>
      <c r="Q8" s="170"/>
      <c r="R8" s="170"/>
      <c r="S8" s="170"/>
      <c r="T8" s="170"/>
      <c r="U8" s="170"/>
      <c r="V8" s="170"/>
      <c r="W8" s="170"/>
      <c r="X8" s="170"/>
    </row>
    <row r="9" spans="1:24">
      <c r="A9" s="170" t="s">
        <v>131</v>
      </c>
      <c r="B9" s="170"/>
      <c r="C9" s="170"/>
      <c r="D9" s="170"/>
      <c r="E9" s="170"/>
      <c r="F9" s="170"/>
      <c r="G9" s="170"/>
      <c r="H9" s="170"/>
      <c r="I9" s="170"/>
      <c r="J9" s="170"/>
      <c r="K9" s="170"/>
      <c r="L9" s="170"/>
      <c r="M9" s="170"/>
      <c r="N9" s="170"/>
      <c r="O9" s="170"/>
      <c r="P9" s="170"/>
      <c r="Q9" s="170"/>
      <c r="R9" s="170"/>
      <c r="S9" s="170"/>
      <c r="T9" s="170"/>
      <c r="U9" s="170"/>
      <c r="V9" s="170"/>
      <c r="W9" s="170"/>
      <c r="X9" s="170"/>
    </row>
    <row r="10" spans="1:24">
      <c r="A10" s="170" t="s">
        <v>132</v>
      </c>
      <c r="B10" s="170"/>
      <c r="C10" s="170"/>
      <c r="D10" s="170"/>
      <c r="E10" s="170"/>
      <c r="F10" s="170"/>
      <c r="G10" s="170"/>
      <c r="H10" s="170"/>
      <c r="I10" s="170"/>
      <c r="J10" s="170"/>
      <c r="K10" s="170"/>
      <c r="L10" s="170"/>
      <c r="M10" s="170"/>
      <c r="N10" s="170"/>
      <c r="O10" s="170"/>
      <c r="P10" s="170"/>
      <c r="Q10" s="170"/>
      <c r="R10" s="170"/>
      <c r="S10" s="170"/>
      <c r="T10" s="170"/>
      <c r="U10" s="170"/>
      <c r="V10" s="170"/>
      <c r="W10" s="170"/>
      <c r="X10" s="170"/>
    </row>
    <row r="11" spans="1:24">
      <c r="A11" s="170"/>
      <c r="B11" s="170"/>
      <c r="C11" s="170"/>
      <c r="D11" s="170"/>
      <c r="E11" s="170"/>
      <c r="F11" s="170"/>
      <c r="G11" s="170"/>
      <c r="H11" s="170"/>
      <c r="I11" s="170"/>
      <c r="J11" s="170"/>
      <c r="K11" s="170"/>
      <c r="L11" s="170"/>
      <c r="M11" s="170"/>
      <c r="N11" s="170"/>
      <c r="O11" s="170"/>
      <c r="P11" s="170"/>
      <c r="Q11" s="170"/>
      <c r="R11" s="170"/>
      <c r="S11" s="170"/>
      <c r="T11" s="170"/>
      <c r="U11" s="170"/>
      <c r="V11" s="170"/>
      <c r="W11" s="170"/>
      <c r="X11" s="170"/>
    </row>
    <row r="12" spans="1:24">
      <c r="A12" s="210"/>
      <c r="B12" s="211"/>
      <c r="C12" s="212"/>
      <c r="D12" s="212"/>
      <c r="E12" s="212"/>
      <c r="F12" s="212"/>
      <c r="G12" s="212"/>
      <c r="H12" s="212"/>
      <c r="I12" s="128"/>
      <c r="J12" s="128"/>
      <c r="K12" s="128"/>
      <c r="L12" s="128"/>
      <c r="M12" s="128"/>
      <c r="N12" s="128"/>
      <c r="O12" s="128"/>
      <c r="P12" s="128"/>
      <c r="Q12" s="206"/>
      <c r="R12" s="206"/>
      <c r="S12" s="206"/>
      <c r="T12" s="206"/>
      <c r="U12" s="206"/>
      <c r="V12" s="206"/>
      <c r="W12" s="211"/>
      <c r="X12" s="213"/>
    </row>
    <row r="13" spans="1:24">
      <c r="A13" s="2">
        <v>1</v>
      </c>
      <c r="B13" s="2">
        <f>A13+1</f>
        <v>2</v>
      </c>
      <c r="C13" s="2">
        <f t="shared" ref="C13:E13" si="0">B13+1</f>
        <v>3</v>
      </c>
      <c r="D13" s="2">
        <f t="shared" si="0"/>
        <v>4</v>
      </c>
      <c r="E13" s="2">
        <f t="shared" si="0"/>
        <v>5</v>
      </c>
      <c r="F13" s="2">
        <f t="shared" ref="F13" si="1">E13+1</f>
        <v>6</v>
      </c>
      <c r="G13" s="2">
        <f t="shared" ref="G13" si="2">F13+1</f>
        <v>7</v>
      </c>
      <c r="H13" s="2">
        <f t="shared" ref="H13" si="3">G13+1</f>
        <v>8</v>
      </c>
      <c r="I13" s="2">
        <f t="shared" ref="I13" si="4">H13+1</f>
        <v>9</v>
      </c>
      <c r="J13" s="2">
        <f t="shared" ref="J13" si="5">I13+1</f>
        <v>10</v>
      </c>
      <c r="K13" s="2">
        <f t="shared" ref="K13" si="6">J13+1</f>
        <v>11</v>
      </c>
      <c r="L13" s="2">
        <f t="shared" ref="L13" si="7">K13+1</f>
        <v>12</v>
      </c>
      <c r="M13" s="2">
        <f t="shared" ref="M13" si="8">L13+1</f>
        <v>13</v>
      </c>
      <c r="N13" s="2">
        <f t="shared" ref="N13" si="9">M13+1</f>
        <v>14</v>
      </c>
      <c r="O13" s="2">
        <f t="shared" ref="O13" si="10">N13+1</f>
        <v>15</v>
      </c>
      <c r="P13" s="2">
        <f t="shared" ref="P13" si="11">O13+1</f>
        <v>16</v>
      </c>
      <c r="Q13" s="2">
        <f t="shared" ref="Q13" si="12">P13+1</f>
        <v>17</v>
      </c>
      <c r="R13" s="2">
        <f t="shared" ref="R13" si="13">Q13+1</f>
        <v>18</v>
      </c>
      <c r="S13" s="2">
        <f t="shared" ref="S13" si="14">R13+1</f>
        <v>19</v>
      </c>
      <c r="T13" s="2">
        <f t="shared" ref="T13" si="15">S13+1</f>
        <v>20</v>
      </c>
      <c r="U13" s="2">
        <f t="shared" ref="U13" si="16">T13+1</f>
        <v>21</v>
      </c>
      <c r="V13" s="2">
        <f t="shared" ref="V13" si="17">U13+1</f>
        <v>22</v>
      </c>
      <c r="W13" s="2">
        <f t="shared" ref="W13" si="18">V13+1</f>
        <v>23</v>
      </c>
      <c r="X13" s="2">
        <f t="shared" ref="X13" si="19">W13+1</f>
        <v>24</v>
      </c>
    </row>
    <row r="14" spans="1:24" ht="15" customHeight="1">
      <c r="A14" s="190" t="s">
        <v>5</v>
      </c>
      <c r="B14" s="191" t="s">
        <v>6</v>
      </c>
      <c r="C14" s="194" t="s">
        <v>7</v>
      </c>
      <c r="D14" s="190" t="s">
        <v>9</v>
      </c>
      <c r="E14" s="190" t="s">
        <v>71</v>
      </c>
      <c r="F14" s="194" t="s">
        <v>12</v>
      </c>
      <c r="G14" s="194" t="s">
        <v>13</v>
      </c>
      <c r="H14" s="190" t="s">
        <v>14</v>
      </c>
      <c r="I14" s="194" t="s">
        <v>19</v>
      </c>
      <c r="J14" s="194" t="s">
        <v>21</v>
      </c>
      <c r="K14" s="203"/>
      <c r="L14" s="204"/>
      <c r="M14" s="204"/>
      <c r="N14" s="204"/>
      <c r="O14" s="205"/>
      <c r="P14" s="177" t="s">
        <v>36</v>
      </c>
      <c r="Q14" s="207" t="s">
        <v>24</v>
      </c>
      <c r="R14" s="208"/>
      <c r="S14" s="208"/>
      <c r="T14" s="208"/>
      <c r="U14" s="208"/>
      <c r="V14" s="208"/>
      <c r="W14" s="209"/>
      <c r="X14" s="177" t="s">
        <v>76</v>
      </c>
    </row>
    <row r="15" spans="1:24" ht="15" customHeight="1">
      <c r="A15" s="190"/>
      <c r="B15" s="192"/>
      <c r="C15" s="194"/>
      <c r="D15" s="190"/>
      <c r="E15" s="190"/>
      <c r="F15" s="194"/>
      <c r="G15" s="194"/>
      <c r="H15" s="190"/>
      <c r="I15" s="194"/>
      <c r="J15" s="194"/>
      <c r="K15" s="190" t="s">
        <v>26</v>
      </c>
      <c r="L15" s="190"/>
      <c r="M15" s="190" t="s">
        <v>27</v>
      </c>
      <c r="N15" s="190"/>
      <c r="O15" s="190" t="s">
        <v>42</v>
      </c>
      <c r="P15" s="179"/>
      <c r="Q15" s="190" t="s">
        <v>44</v>
      </c>
      <c r="R15" s="190"/>
      <c r="S15" s="190"/>
      <c r="T15" s="190"/>
      <c r="U15" s="190"/>
      <c r="V15" s="190"/>
      <c r="W15" s="190"/>
      <c r="X15" s="178"/>
    </row>
    <row r="16" spans="1:24">
      <c r="A16" s="190"/>
      <c r="B16" s="193"/>
      <c r="C16" s="194"/>
      <c r="D16" s="190"/>
      <c r="E16" s="190"/>
      <c r="F16" s="194"/>
      <c r="G16" s="194"/>
      <c r="H16" s="190"/>
      <c r="I16" s="194"/>
      <c r="J16" s="194"/>
      <c r="K16" s="68" t="s">
        <v>49</v>
      </c>
      <c r="L16" s="68" t="s">
        <v>50</v>
      </c>
      <c r="M16" s="68" t="s">
        <v>49</v>
      </c>
      <c r="N16" s="68" t="s">
        <v>50</v>
      </c>
      <c r="O16" s="190"/>
      <c r="P16" s="68" t="s">
        <v>51</v>
      </c>
      <c r="Q16" s="68" t="s">
        <v>84</v>
      </c>
      <c r="R16" s="68" t="s">
        <v>56</v>
      </c>
      <c r="S16" s="68" t="s">
        <v>55</v>
      </c>
      <c r="T16" s="68" t="s">
        <v>57</v>
      </c>
      <c r="U16" s="69" t="s">
        <v>58</v>
      </c>
      <c r="V16" s="69" t="s">
        <v>59</v>
      </c>
      <c r="W16" s="68" t="s">
        <v>60</v>
      </c>
      <c r="X16" s="179"/>
    </row>
    <row r="17" spans="1:24">
      <c r="A17" s="3">
        <v>1</v>
      </c>
      <c r="B17" s="54">
        <f>'02.Personal Details'!B16</f>
        <v>0</v>
      </c>
      <c r="C17" s="55">
        <f>'02.Personal Details'!C16</f>
        <v>0</v>
      </c>
      <c r="D17" s="55">
        <f>'02.Personal Details'!D16</f>
        <v>0</v>
      </c>
      <c r="E17" s="55">
        <f>'02.Personal Details'!E16</f>
        <v>0</v>
      </c>
      <c r="F17" s="55">
        <f>'02.Personal Details'!V16</f>
        <v>0</v>
      </c>
      <c r="G17" s="55">
        <f>'02.Personal Details'!W16</f>
        <v>0</v>
      </c>
      <c r="H17" s="52">
        <f>'02.Personal Details'!X16</f>
        <v>0</v>
      </c>
      <c r="I17" s="52">
        <f>'03.Attendance'!H17</f>
        <v>0</v>
      </c>
      <c r="J17" s="52">
        <f>'03.Attendance'!AN17</f>
        <v>20</v>
      </c>
      <c r="K17" s="55" t="e">
        <f>'13.Salary statement'!Z17</f>
        <v>#DIV/0!</v>
      </c>
      <c r="L17" s="55">
        <f>'13.Salary statement'!AA17</f>
        <v>0</v>
      </c>
      <c r="M17" s="55" t="e">
        <f>'13.Salary statement'!AB17</f>
        <v>#DIV/0!</v>
      </c>
      <c r="N17" s="55">
        <f>'13.Salary statement'!AC17</f>
        <v>0</v>
      </c>
      <c r="O17" s="55" t="e">
        <f>SUM(K17:N17)</f>
        <v>#DIV/0!</v>
      </c>
      <c r="P17" s="64" t="e">
        <f>O17*12%</f>
        <v>#DIV/0!</v>
      </c>
      <c r="Q17" s="55" t="e">
        <f>IF(O17&gt;=6500,780,O17*12%)</f>
        <v>#DIV/0!</v>
      </c>
      <c r="R17" s="64" t="e">
        <f>Q17*3.67%</f>
        <v>#DIV/0!</v>
      </c>
      <c r="S17" s="64" t="e">
        <f>Q17-R17</f>
        <v>#DIV/0!</v>
      </c>
      <c r="T17" s="64" t="e">
        <f>Q17*1.1%</f>
        <v>#DIV/0!</v>
      </c>
      <c r="U17" s="64" t="e">
        <f>Q17*0.5%</f>
        <v>#DIV/0!</v>
      </c>
      <c r="V17" s="64" t="e">
        <f>Q17*0.01%</f>
        <v>#DIV/0!</v>
      </c>
      <c r="W17" s="64" t="e">
        <f>SUM(R17:V17)</f>
        <v>#DIV/0!</v>
      </c>
      <c r="X17" s="64"/>
    </row>
    <row r="18" spans="1:24">
      <c r="A18" s="3">
        <v>2</v>
      </c>
      <c r="B18" s="54">
        <f>'02.Personal Details'!B17</f>
        <v>0</v>
      </c>
      <c r="C18" s="55">
        <f>'02.Personal Details'!C17</f>
        <v>0</v>
      </c>
      <c r="D18" s="55">
        <f>'02.Personal Details'!D17</f>
        <v>0</v>
      </c>
      <c r="E18" s="55">
        <f>'02.Personal Details'!E17</f>
        <v>0</v>
      </c>
      <c r="F18" s="55">
        <f>'02.Personal Details'!V17</f>
        <v>0</v>
      </c>
      <c r="G18" s="55">
        <f>'02.Personal Details'!W17</f>
        <v>0</v>
      </c>
      <c r="H18" s="52">
        <f>'02.Personal Details'!X17</f>
        <v>0</v>
      </c>
      <c r="I18" s="52">
        <f>'03.Attendance'!H18</f>
        <v>0</v>
      </c>
      <c r="J18" s="52">
        <f>'03.Attendance'!AN18</f>
        <v>0</v>
      </c>
      <c r="K18" s="55" t="e">
        <f>'13.Salary statement'!Z18</f>
        <v>#DIV/0!</v>
      </c>
      <c r="L18" s="55">
        <f>'13.Salary statement'!AA18</f>
        <v>0</v>
      </c>
      <c r="M18" s="55" t="e">
        <f>'13.Salary statement'!AB18</f>
        <v>#DIV/0!</v>
      </c>
      <c r="N18" s="55">
        <f>'13.Salary statement'!AC18</f>
        <v>0</v>
      </c>
      <c r="O18" s="55" t="e">
        <f t="shared" ref="O18:O46" si="20">SUM(K18:N18)</f>
        <v>#DIV/0!</v>
      </c>
      <c r="P18" s="64" t="e">
        <f t="shared" ref="P18:P46" si="21">O18*12%</f>
        <v>#DIV/0!</v>
      </c>
      <c r="Q18" s="55" t="e">
        <f t="shared" ref="Q18:Q46" si="22">IF(O18&gt;=6500,780,O18*12%)</f>
        <v>#DIV/0!</v>
      </c>
      <c r="R18" s="64" t="e">
        <f t="shared" ref="R18:R46" si="23">Q18*3.67%</f>
        <v>#DIV/0!</v>
      </c>
      <c r="S18" s="64" t="e">
        <f t="shared" ref="S18:S46" si="24">Q18-R18</f>
        <v>#DIV/0!</v>
      </c>
      <c r="T18" s="64" t="e">
        <f t="shared" ref="T18:T46" si="25">Q18*1.1%</f>
        <v>#DIV/0!</v>
      </c>
      <c r="U18" s="64" t="e">
        <f t="shared" ref="U18:U46" si="26">Q18*0.5%</f>
        <v>#DIV/0!</v>
      </c>
      <c r="V18" s="64" t="e">
        <f t="shared" ref="V18:V46" si="27">Q18*0.01%</f>
        <v>#DIV/0!</v>
      </c>
      <c r="W18" s="64" t="e">
        <f t="shared" ref="W18:W46" si="28">SUM(R18:V18)</f>
        <v>#DIV/0!</v>
      </c>
      <c r="X18" s="64"/>
    </row>
    <row r="19" spans="1:24">
      <c r="A19" s="3">
        <v>3</v>
      </c>
      <c r="B19" s="54">
        <f>'02.Personal Details'!B18</f>
        <v>0</v>
      </c>
      <c r="C19" s="55">
        <f>'02.Personal Details'!C18</f>
        <v>0</v>
      </c>
      <c r="D19" s="55">
        <f>'02.Personal Details'!D18</f>
        <v>0</v>
      </c>
      <c r="E19" s="55">
        <f>'02.Personal Details'!E18</f>
        <v>0</v>
      </c>
      <c r="F19" s="55">
        <f>'02.Personal Details'!V18</f>
        <v>0</v>
      </c>
      <c r="G19" s="55">
        <f>'02.Personal Details'!W18</f>
        <v>0</v>
      </c>
      <c r="H19" s="52">
        <f>'02.Personal Details'!X18</f>
        <v>0</v>
      </c>
      <c r="I19" s="52">
        <f>'03.Attendance'!H19</f>
        <v>0</v>
      </c>
      <c r="J19" s="52">
        <f>'03.Attendance'!AN19</f>
        <v>0</v>
      </c>
      <c r="K19" s="55" t="e">
        <f>'13.Salary statement'!Z19</f>
        <v>#DIV/0!</v>
      </c>
      <c r="L19" s="55">
        <f>'13.Salary statement'!AA19</f>
        <v>0</v>
      </c>
      <c r="M19" s="55" t="e">
        <f>'13.Salary statement'!AB19</f>
        <v>#DIV/0!</v>
      </c>
      <c r="N19" s="55">
        <f>'13.Salary statement'!AC19</f>
        <v>0</v>
      </c>
      <c r="O19" s="55" t="e">
        <f t="shared" si="20"/>
        <v>#DIV/0!</v>
      </c>
      <c r="P19" s="64" t="e">
        <f t="shared" si="21"/>
        <v>#DIV/0!</v>
      </c>
      <c r="Q19" s="55" t="e">
        <f t="shared" si="22"/>
        <v>#DIV/0!</v>
      </c>
      <c r="R19" s="64" t="e">
        <f t="shared" si="23"/>
        <v>#DIV/0!</v>
      </c>
      <c r="S19" s="64" t="e">
        <f t="shared" si="24"/>
        <v>#DIV/0!</v>
      </c>
      <c r="T19" s="64" t="e">
        <f t="shared" si="25"/>
        <v>#DIV/0!</v>
      </c>
      <c r="U19" s="64" t="e">
        <f t="shared" si="26"/>
        <v>#DIV/0!</v>
      </c>
      <c r="V19" s="64" t="e">
        <f t="shared" si="27"/>
        <v>#DIV/0!</v>
      </c>
      <c r="W19" s="64" t="e">
        <f t="shared" si="28"/>
        <v>#DIV/0!</v>
      </c>
      <c r="X19" s="64"/>
    </row>
    <row r="20" spans="1:24">
      <c r="A20" s="3">
        <v>4</v>
      </c>
      <c r="B20" s="54">
        <f>'02.Personal Details'!B19</f>
        <v>0</v>
      </c>
      <c r="C20" s="55">
        <f>'02.Personal Details'!C19</f>
        <v>0</v>
      </c>
      <c r="D20" s="55">
        <f>'02.Personal Details'!D19</f>
        <v>0</v>
      </c>
      <c r="E20" s="55">
        <f>'02.Personal Details'!E19</f>
        <v>0</v>
      </c>
      <c r="F20" s="55">
        <f>'02.Personal Details'!V19</f>
        <v>0</v>
      </c>
      <c r="G20" s="55">
        <f>'02.Personal Details'!W19</f>
        <v>0</v>
      </c>
      <c r="H20" s="52">
        <f>'02.Personal Details'!X19</f>
        <v>0</v>
      </c>
      <c r="I20" s="52">
        <f>'03.Attendance'!H20</f>
        <v>0</v>
      </c>
      <c r="J20" s="52">
        <f>'03.Attendance'!AN20</f>
        <v>0</v>
      </c>
      <c r="K20" s="55" t="e">
        <f>'13.Salary statement'!Z20</f>
        <v>#DIV/0!</v>
      </c>
      <c r="L20" s="55">
        <f>'13.Salary statement'!AA20</f>
        <v>0</v>
      </c>
      <c r="M20" s="55" t="e">
        <f>'13.Salary statement'!AB20</f>
        <v>#DIV/0!</v>
      </c>
      <c r="N20" s="55">
        <f>'13.Salary statement'!AC20</f>
        <v>0</v>
      </c>
      <c r="O20" s="55" t="e">
        <f t="shared" si="20"/>
        <v>#DIV/0!</v>
      </c>
      <c r="P20" s="64" t="e">
        <f t="shared" si="21"/>
        <v>#DIV/0!</v>
      </c>
      <c r="Q20" s="55" t="e">
        <f t="shared" si="22"/>
        <v>#DIV/0!</v>
      </c>
      <c r="R20" s="64" t="e">
        <f t="shared" si="23"/>
        <v>#DIV/0!</v>
      </c>
      <c r="S20" s="64" t="e">
        <f t="shared" si="24"/>
        <v>#DIV/0!</v>
      </c>
      <c r="T20" s="64" t="e">
        <f t="shared" si="25"/>
        <v>#DIV/0!</v>
      </c>
      <c r="U20" s="64" t="e">
        <f t="shared" si="26"/>
        <v>#DIV/0!</v>
      </c>
      <c r="V20" s="64" t="e">
        <f t="shared" si="27"/>
        <v>#DIV/0!</v>
      </c>
      <c r="W20" s="64" t="e">
        <f t="shared" si="28"/>
        <v>#DIV/0!</v>
      </c>
      <c r="X20" s="64"/>
    </row>
    <row r="21" spans="1:24">
      <c r="A21" s="3">
        <v>5</v>
      </c>
      <c r="B21" s="54">
        <f>'02.Personal Details'!B20</f>
        <v>0</v>
      </c>
      <c r="C21" s="55">
        <f>'02.Personal Details'!C20</f>
        <v>0</v>
      </c>
      <c r="D21" s="55">
        <f>'02.Personal Details'!D20</f>
        <v>0</v>
      </c>
      <c r="E21" s="55">
        <f>'02.Personal Details'!E20</f>
        <v>0</v>
      </c>
      <c r="F21" s="55">
        <f>'02.Personal Details'!V20</f>
        <v>0</v>
      </c>
      <c r="G21" s="55">
        <f>'02.Personal Details'!W20</f>
        <v>0</v>
      </c>
      <c r="H21" s="52">
        <f>'02.Personal Details'!X20</f>
        <v>0</v>
      </c>
      <c r="I21" s="52">
        <f>'03.Attendance'!H21</f>
        <v>0</v>
      </c>
      <c r="J21" s="52">
        <f>'03.Attendance'!AN21</f>
        <v>0</v>
      </c>
      <c r="K21" s="55" t="e">
        <f>'13.Salary statement'!Z21</f>
        <v>#DIV/0!</v>
      </c>
      <c r="L21" s="55">
        <f>'13.Salary statement'!AA21</f>
        <v>0</v>
      </c>
      <c r="M21" s="55" t="e">
        <f>'13.Salary statement'!AB21</f>
        <v>#DIV/0!</v>
      </c>
      <c r="N21" s="55">
        <f>'13.Salary statement'!AC21</f>
        <v>0</v>
      </c>
      <c r="O21" s="55" t="e">
        <f t="shared" si="20"/>
        <v>#DIV/0!</v>
      </c>
      <c r="P21" s="64" t="e">
        <f t="shared" si="21"/>
        <v>#DIV/0!</v>
      </c>
      <c r="Q21" s="55" t="e">
        <f t="shared" si="22"/>
        <v>#DIV/0!</v>
      </c>
      <c r="R21" s="64" t="e">
        <f t="shared" si="23"/>
        <v>#DIV/0!</v>
      </c>
      <c r="S21" s="64" t="e">
        <f t="shared" si="24"/>
        <v>#DIV/0!</v>
      </c>
      <c r="T21" s="64" t="e">
        <f t="shared" si="25"/>
        <v>#DIV/0!</v>
      </c>
      <c r="U21" s="64" t="e">
        <f t="shared" si="26"/>
        <v>#DIV/0!</v>
      </c>
      <c r="V21" s="64" t="e">
        <f t="shared" si="27"/>
        <v>#DIV/0!</v>
      </c>
      <c r="W21" s="64" t="e">
        <f t="shared" si="28"/>
        <v>#DIV/0!</v>
      </c>
      <c r="X21" s="64"/>
    </row>
    <row r="22" spans="1:24">
      <c r="A22" s="3">
        <v>6</v>
      </c>
      <c r="B22" s="54">
        <f>'02.Personal Details'!B21</f>
        <v>0</v>
      </c>
      <c r="C22" s="55">
        <f>'02.Personal Details'!C21</f>
        <v>0</v>
      </c>
      <c r="D22" s="55">
        <f>'02.Personal Details'!D21</f>
        <v>0</v>
      </c>
      <c r="E22" s="55">
        <f>'02.Personal Details'!E21</f>
        <v>0</v>
      </c>
      <c r="F22" s="55">
        <f>'02.Personal Details'!V21</f>
        <v>0</v>
      </c>
      <c r="G22" s="55">
        <f>'02.Personal Details'!W21</f>
        <v>0</v>
      </c>
      <c r="H22" s="52">
        <f>'02.Personal Details'!X21</f>
        <v>0</v>
      </c>
      <c r="I22" s="52">
        <f>'03.Attendance'!H22</f>
        <v>0</v>
      </c>
      <c r="J22" s="52">
        <f>'03.Attendance'!AN22</f>
        <v>0</v>
      </c>
      <c r="K22" s="55" t="e">
        <f>'13.Salary statement'!Z22</f>
        <v>#DIV/0!</v>
      </c>
      <c r="L22" s="55">
        <f>'13.Salary statement'!AA22</f>
        <v>0</v>
      </c>
      <c r="M22" s="55" t="e">
        <f>'13.Salary statement'!AB22</f>
        <v>#DIV/0!</v>
      </c>
      <c r="N22" s="55">
        <f>'13.Salary statement'!AC22</f>
        <v>0</v>
      </c>
      <c r="O22" s="55" t="e">
        <f t="shared" si="20"/>
        <v>#DIV/0!</v>
      </c>
      <c r="P22" s="64" t="e">
        <f t="shared" si="21"/>
        <v>#DIV/0!</v>
      </c>
      <c r="Q22" s="55" t="e">
        <f t="shared" si="22"/>
        <v>#DIV/0!</v>
      </c>
      <c r="R22" s="64" t="e">
        <f t="shared" si="23"/>
        <v>#DIV/0!</v>
      </c>
      <c r="S22" s="64" t="e">
        <f t="shared" si="24"/>
        <v>#DIV/0!</v>
      </c>
      <c r="T22" s="64" t="e">
        <f t="shared" si="25"/>
        <v>#DIV/0!</v>
      </c>
      <c r="U22" s="64" t="e">
        <f t="shared" si="26"/>
        <v>#DIV/0!</v>
      </c>
      <c r="V22" s="64" t="e">
        <f t="shared" si="27"/>
        <v>#DIV/0!</v>
      </c>
      <c r="W22" s="64" t="e">
        <f t="shared" si="28"/>
        <v>#DIV/0!</v>
      </c>
      <c r="X22" s="64"/>
    </row>
    <row r="23" spans="1:24">
      <c r="A23" s="3">
        <v>7</v>
      </c>
      <c r="B23" s="54">
        <f>'02.Personal Details'!B22</f>
        <v>0</v>
      </c>
      <c r="C23" s="55">
        <f>'02.Personal Details'!C22</f>
        <v>0</v>
      </c>
      <c r="D23" s="55">
        <f>'02.Personal Details'!D22</f>
        <v>0</v>
      </c>
      <c r="E23" s="55">
        <f>'02.Personal Details'!E22</f>
        <v>0</v>
      </c>
      <c r="F23" s="55">
        <f>'02.Personal Details'!V22</f>
        <v>0</v>
      </c>
      <c r="G23" s="55">
        <f>'02.Personal Details'!W22</f>
        <v>0</v>
      </c>
      <c r="H23" s="52">
        <f>'02.Personal Details'!X22</f>
        <v>0</v>
      </c>
      <c r="I23" s="52">
        <f>'03.Attendance'!H23</f>
        <v>0</v>
      </c>
      <c r="J23" s="52">
        <f>'03.Attendance'!AN23</f>
        <v>0</v>
      </c>
      <c r="K23" s="55" t="e">
        <f>'13.Salary statement'!Z23</f>
        <v>#DIV/0!</v>
      </c>
      <c r="L23" s="55">
        <f>'13.Salary statement'!AA23</f>
        <v>0</v>
      </c>
      <c r="M23" s="55" t="e">
        <f>'13.Salary statement'!AB23</f>
        <v>#DIV/0!</v>
      </c>
      <c r="N23" s="55">
        <f>'13.Salary statement'!AC23</f>
        <v>0</v>
      </c>
      <c r="O23" s="55" t="e">
        <f t="shared" si="20"/>
        <v>#DIV/0!</v>
      </c>
      <c r="P23" s="64" t="e">
        <f t="shared" si="21"/>
        <v>#DIV/0!</v>
      </c>
      <c r="Q23" s="55" t="e">
        <f t="shared" si="22"/>
        <v>#DIV/0!</v>
      </c>
      <c r="R23" s="64" t="e">
        <f t="shared" si="23"/>
        <v>#DIV/0!</v>
      </c>
      <c r="S23" s="64" t="e">
        <f t="shared" si="24"/>
        <v>#DIV/0!</v>
      </c>
      <c r="T23" s="64" t="e">
        <f t="shared" si="25"/>
        <v>#DIV/0!</v>
      </c>
      <c r="U23" s="64" t="e">
        <f t="shared" si="26"/>
        <v>#DIV/0!</v>
      </c>
      <c r="V23" s="64" t="e">
        <f t="shared" si="27"/>
        <v>#DIV/0!</v>
      </c>
      <c r="W23" s="64" t="e">
        <f t="shared" si="28"/>
        <v>#DIV/0!</v>
      </c>
      <c r="X23" s="64"/>
    </row>
    <row r="24" spans="1:24">
      <c r="A24" s="3">
        <v>8</v>
      </c>
      <c r="B24" s="54">
        <f>'02.Personal Details'!B23</f>
        <v>0</v>
      </c>
      <c r="C24" s="55">
        <f>'02.Personal Details'!C23</f>
        <v>0</v>
      </c>
      <c r="D24" s="55">
        <f>'02.Personal Details'!D23</f>
        <v>0</v>
      </c>
      <c r="E24" s="55">
        <f>'02.Personal Details'!E23</f>
        <v>0</v>
      </c>
      <c r="F24" s="55">
        <f>'02.Personal Details'!V23</f>
        <v>0</v>
      </c>
      <c r="G24" s="55">
        <f>'02.Personal Details'!W23</f>
        <v>0</v>
      </c>
      <c r="H24" s="52">
        <f>'02.Personal Details'!X23</f>
        <v>0</v>
      </c>
      <c r="I24" s="52">
        <f>'03.Attendance'!H24</f>
        <v>0</v>
      </c>
      <c r="J24" s="52">
        <f>'03.Attendance'!AN24</f>
        <v>0</v>
      </c>
      <c r="K24" s="55" t="e">
        <f>'13.Salary statement'!Z24</f>
        <v>#DIV/0!</v>
      </c>
      <c r="L24" s="55">
        <f>'13.Salary statement'!AA24</f>
        <v>0</v>
      </c>
      <c r="M24" s="55" t="e">
        <f>'13.Salary statement'!AB24</f>
        <v>#DIV/0!</v>
      </c>
      <c r="N24" s="55">
        <f>'13.Salary statement'!AC24</f>
        <v>0</v>
      </c>
      <c r="O24" s="55" t="e">
        <f t="shared" si="20"/>
        <v>#DIV/0!</v>
      </c>
      <c r="P24" s="64" t="e">
        <f t="shared" si="21"/>
        <v>#DIV/0!</v>
      </c>
      <c r="Q24" s="55" t="e">
        <f t="shared" si="22"/>
        <v>#DIV/0!</v>
      </c>
      <c r="R24" s="64" t="e">
        <f t="shared" si="23"/>
        <v>#DIV/0!</v>
      </c>
      <c r="S24" s="64" t="e">
        <f t="shared" si="24"/>
        <v>#DIV/0!</v>
      </c>
      <c r="T24" s="64" t="e">
        <f t="shared" si="25"/>
        <v>#DIV/0!</v>
      </c>
      <c r="U24" s="64" t="e">
        <f t="shared" si="26"/>
        <v>#DIV/0!</v>
      </c>
      <c r="V24" s="64" t="e">
        <f t="shared" si="27"/>
        <v>#DIV/0!</v>
      </c>
      <c r="W24" s="64" t="e">
        <f t="shared" si="28"/>
        <v>#DIV/0!</v>
      </c>
      <c r="X24" s="64"/>
    </row>
    <row r="25" spans="1:24">
      <c r="A25" s="3">
        <v>9</v>
      </c>
      <c r="B25" s="54">
        <f>'02.Personal Details'!B24</f>
        <v>0</v>
      </c>
      <c r="C25" s="55">
        <f>'02.Personal Details'!C24</f>
        <v>0</v>
      </c>
      <c r="D25" s="55">
        <f>'02.Personal Details'!D24</f>
        <v>0</v>
      </c>
      <c r="E25" s="55">
        <f>'02.Personal Details'!E24</f>
        <v>0</v>
      </c>
      <c r="F25" s="55">
        <f>'02.Personal Details'!V24</f>
        <v>0</v>
      </c>
      <c r="G25" s="55">
        <f>'02.Personal Details'!W24</f>
        <v>0</v>
      </c>
      <c r="H25" s="52">
        <f>'02.Personal Details'!X24</f>
        <v>0</v>
      </c>
      <c r="I25" s="52">
        <f>'03.Attendance'!H25</f>
        <v>0</v>
      </c>
      <c r="J25" s="52">
        <f>'03.Attendance'!AN25</f>
        <v>0</v>
      </c>
      <c r="K25" s="55" t="e">
        <f>'13.Salary statement'!Z25</f>
        <v>#DIV/0!</v>
      </c>
      <c r="L25" s="55">
        <f>'13.Salary statement'!AA25</f>
        <v>0</v>
      </c>
      <c r="M25" s="55" t="e">
        <f>'13.Salary statement'!AB25</f>
        <v>#DIV/0!</v>
      </c>
      <c r="N25" s="55">
        <f>'13.Salary statement'!AC25</f>
        <v>0</v>
      </c>
      <c r="O25" s="55" t="e">
        <f t="shared" si="20"/>
        <v>#DIV/0!</v>
      </c>
      <c r="P25" s="64" t="e">
        <f t="shared" si="21"/>
        <v>#DIV/0!</v>
      </c>
      <c r="Q25" s="55" t="e">
        <f t="shared" si="22"/>
        <v>#DIV/0!</v>
      </c>
      <c r="R25" s="64" t="e">
        <f t="shared" si="23"/>
        <v>#DIV/0!</v>
      </c>
      <c r="S25" s="64" t="e">
        <f t="shared" si="24"/>
        <v>#DIV/0!</v>
      </c>
      <c r="T25" s="64" t="e">
        <f t="shared" si="25"/>
        <v>#DIV/0!</v>
      </c>
      <c r="U25" s="64" t="e">
        <f t="shared" si="26"/>
        <v>#DIV/0!</v>
      </c>
      <c r="V25" s="64" t="e">
        <f t="shared" si="27"/>
        <v>#DIV/0!</v>
      </c>
      <c r="W25" s="64" t="e">
        <f t="shared" si="28"/>
        <v>#DIV/0!</v>
      </c>
      <c r="X25" s="64"/>
    </row>
    <row r="26" spans="1:24">
      <c r="A26" s="3">
        <v>10</v>
      </c>
      <c r="B26" s="54">
        <f>'02.Personal Details'!B25</f>
        <v>0</v>
      </c>
      <c r="C26" s="55">
        <f>'02.Personal Details'!C25</f>
        <v>0</v>
      </c>
      <c r="D26" s="55">
        <f>'02.Personal Details'!D25</f>
        <v>0</v>
      </c>
      <c r="E26" s="55">
        <f>'02.Personal Details'!E25</f>
        <v>0</v>
      </c>
      <c r="F26" s="55">
        <f>'02.Personal Details'!V25</f>
        <v>0</v>
      </c>
      <c r="G26" s="55">
        <f>'02.Personal Details'!W25</f>
        <v>0</v>
      </c>
      <c r="H26" s="52">
        <f>'02.Personal Details'!X25</f>
        <v>0</v>
      </c>
      <c r="I26" s="52">
        <f>'03.Attendance'!H26</f>
        <v>0</v>
      </c>
      <c r="J26" s="52">
        <f>'03.Attendance'!AN26</f>
        <v>0</v>
      </c>
      <c r="K26" s="55" t="e">
        <f>'13.Salary statement'!Z26</f>
        <v>#DIV/0!</v>
      </c>
      <c r="L26" s="55">
        <f>'13.Salary statement'!AA26</f>
        <v>0</v>
      </c>
      <c r="M26" s="55" t="e">
        <f>'13.Salary statement'!AB26</f>
        <v>#DIV/0!</v>
      </c>
      <c r="N26" s="55">
        <f>'13.Salary statement'!AC26</f>
        <v>0</v>
      </c>
      <c r="O26" s="55" t="e">
        <f t="shared" si="20"/>
        <v>#DIV/0!</v>
      </c>
      <c r="P26" s="64" t="e">
        <f t="shared" si="21"/>
        <v>#DIV/0!</v>
      </c>
      <c r="Q26" s="55" t="e">
        <f t="shared" si="22"/>
        <v>#DIV/0!</v>
      </c>
      <c r="R26" s="64" t="e">
        <f t="shared" si="23"/>
        <v>#DIV/0!</v>
      </c>
      <c r="S26" s="64" t="e">
        <f t="shared" si="24"/>
        <v>#DIV/0!</v>
      </c>
      <c r="T26" s="64" t="e">
        <f t="shared" si="25"/>
        <v>#DIV/0!</v>
      </c>
      <c r="U26" s="64" t="e">
        <f t="shared" si="26"/>
        <v>#DIV/0!</v>
      </c>
      <c r="V26" s="64" t="e">
        <f t="shared" si="27"/>
        <v>#DIV/0!</v>
      </c>
      <c r="W26" s="64" t="e">
        <f t="shared" si="28"/>
        <v>#DIV/0!</v>
      </c>
      <c r="X26" s="64"/>
    </row>
    <row r="27" spans="1:24">
      <c r="A27" s="3">
        <v>11</v>
      </c>
      <c r="B27" s="54">
        <f>'02.Personal Details'!B26</f>
        <v>0</v>
      </c>
      <c r="C27" s="55">
        <f>'02.Personal Details'!C26</f>
        <v>0</v>
      </c>
      <c r="D27" s="55">
        <f>'02.Personal Details'!D26</f>
        <v>0</v>
      </c>
      <c r="E27" s="55">
        <f>'02.Personal Details'!E26</f>
        <v>0</v>
      </c>
      <c r="F27" s="55">
        <f>'02.Personal Details'!V26</f>
        <v>0</v>
      </c>
      <c r="G27" s="55">
        <f>'02.Personal Details'!W26</f>
        <v>0</v>
      </c>
      <c r="H27" s="52">
        <f>'02.Personal Details'!X26</f>
        <v>0</v>
      </c>
      <c r="I27" s="52">
        <f>'03.Attendance'!H27</f>
        <v>0</v>
      </c>
      <c r="J27" s="52">
        <f>'03.Attendance'!AN27</f>
        <v>0</v>
      </c>
      <c r="K27" s="55" t="e">
        <f>'13.Salary statement'!Z27</f>
        <v>#DIV/0!</v>
      </c>
      <c r="L27" s="55">
        <f>'13.Salary statement'!AA27</f>
        <v>0</v>
      </c>
      <c r="M27" s="55" t="e">
        <f>'13.Salary statement'!AB27</f>
        <v>#DIV/0!</v>
      </c>
      <c r="N27" s="55">
        <f>'13.Salary statement'!AC27</f>
        <v>0</v>
      </c>
      <c r="O27" s="55" t="e">
        <f t="shared" si="20"/>
        <v>#DIV/0!</v>
      </c>
      <c r="P27" s="64" t="e">
        <f t="shared" si="21"/>
        <v>#DIV/0!</v>
      </c>
      <c r="Q27" s="55" t="e">
        <f t="shared" si="22"/>
        <v>#DIV/0!</v>
      </c>
      <c r="R27" s="64" t="e">
        <f t="shared" si="23"/>
        <v>#DIV/0!</v>
      </c>
      <c r="S27" s="64" t="e">
        <f t="shared" si="24"/>
        <v>#DIV/0!</v>
      </c>
      <c r="T27" s="64" t="e">
        <f t="shared" si="25"/>
        <v>#DIV/0!</v>
      </c>
      <c r="U27" s="64" t="e">
        <f t="shared" si="26"/>
        <v>#DIV/0!</v>
      </c>
      <c r="V27" s="64" t="e">
        <f t="shared" si="27"/>
        <v>#DIV/0!</v>
      </c>
      <c r="W27" s="64" t="e">
        <f t="shared" si="28"/>
        <v>#DIV/0!</v>
      </c>
      <c r="X27" s="65"/>
    </row>
    <row r="28" spans="1:24">
      <c r="A28" s="3">
        <v>12</v>
      </c>
      <c r="B28" s="54">
        <f>'02.Personal Details'!B27</f>
        <v>0</v>
      </c>
      <c r="C28" s="55">
        <f>'02.Personal Details'!C27</f>
        <v>0</v>
      </c>
      <c r="D28" s="55">
        <f>'02.Personal Details'!D27</f>
        <v>0</v>
      </c>
      <c r="E28" s="55">
        <f>'02.Personal Details'!E27</f>
        <v>0</v>
      </c>
      <c r="F28" s="55">
        <f>'02.Personal Details'!V27</f>
        <v>0</v>
      </c>
      <c r="G28" s="55">
        <f>'02.Personal Details'!W27</f>
        <v>0</v>
      </c>
      <c r="H28" s="52">
        <f>'02.Personal Details'!X27</f>
        <v>0</v>
      </c>
      <c r="I28" s="52">
        <f>'03.Attendance'!H28</f>
        <v>0</v>
      </c>
      <c r="J28" s="52">
        <f>'03.Attendance'!AN28</f>
        <v>0</v>
      </c>
      <c r="K28" s="55" t="e">
        <f>'13.Salary statement'!Z28</f>
        <v>#DIV/0!</v>
      </c>
      <c r="L28" s="55">
        <f>'13.Salary statement'!AA28</f>
        <v>0</v>
      </c>
      <c r="M28" s="55" t="e">
        <f>'13.Salary statement'!AB28</f>
        <v>#DIV/0!</v>
      </c>
      <c r="N28" s="55">
        <f>'13.Salary statement'!AC28</f>
        <v>0</v>
      </c>
      <c r="O28" s="55" t="e">
        <f t="shared" si="20"/>
        <v>#DIV/0!</v>
      </c>
      <c r="P28" s="64" t="e">
        <f t="shared" si="21"/>
        <v>#DIV/0!</v>
      </c>
      <c r="Q28" s="55" t="e">
        <f t="shared" si="22"/>
        <v>#DIV/0!</v>
      </c>
      <c r="R28" s="64" t="e">
        <f t="shared" si="23"/>
        <v>#DIV/0!</v>
      </c>
      <c r="S28" s="64" t="e">
        <f t="shared" si="24"/>
        <v>#DIV/0!</v>
      </c>
      <c r="T28" s="64" t="e">
        <f t="shared" si="25"/>
        <v>#DIV/0!</v>
      </c>
      <c r="U28" s="64" t="e">
        <f t="shared" si="26"/>
        <v>#DIV/0!</v>
      </c>
      <c r="V28" s="64" t="e">
        <f t="shared" si="27"/>
        <v>#DIV/0!</v>
      </c>
      <c r="W28" s="64" t="e">
        <f t="shared" si="28"/>
        <v>#DIV/0!</v>
      </c>
      <c r="X28" s="65"/>
    </row>
    <row r="29" spans="1:24">
      <c r="A29" s="3">
        <v>13</v>
      </c>
      <c r="B29" s="54">
        <f>'02.Personal Details'!B28</f>
        <v>0</v>
      </c>
      <c r="C29" s="55">
        <f>'02.Personal Details'!C28</f>
        <v>0</v>
      </c>
      <c r="D29" s="55">
        <f>'02.Personal Details'!D28</f>
        <v>0</v>
      </c>
      <c r="E29" s="55">
        <f>'02.Personal Details'!E28</f>
        <v>0</v>
      </c>
      <c r="F29" s="55">
        <f>'02.Personal Details'!V28</f>
        <v>0</v>
      </c>
      <c r="G29" s="55">
        <f>'02.Personal Details'!W28</f>
        <v>0</v>
      </c>
      <c r="H29" s="52">
        <f>'02.Personal Details'!X28</f>
        <v>0</v>
      </c>
      <c r="I29" s="52">
        <f>'03.Attendance'!H29</f>
        <v>0</v>
      </c>
      <c r="J29" s="52">
        <f>'03.Attendance'!AN29</f>
        <v>0</v>
      </c>
      <c r="K29" s="55" t="e">
        <f>'13.Salary statement'!Z29</f>
        <v>#DIV/0!</v>
      </c>
      <c r="L29" s="55">
        <f>'13.Salary statement'!AA29</f>
        <v>0</v>
      </c>
      <c r="M29" s="55" t="e">
        <f>'13.Salary statement'!AB29</f>
        <v>#DIV/0!</v>
      </c>
      <c r="N29" s="55">
        <f>'13.Salary statement'!AC29</f>
        <v>0</v>
      </c>
      <c r="O29" s="55" t="e">
        <f t="shared" si="20"/>
        <v>#DIV/0!</v>
      </c>
      <c r="P29" s="64" t="e">
        <f t="shared" si="21"/>
        <v>#DIV/0!</v>
      </c>
      <c r="Q29" s="55" t="e">
        <f t="shared" si="22"/>
        <v>#DIV/0!</v>
      </c>
      <c r="R29" s="64" t="e">
        <f t="shared" si="23"/>
        <v>#DIV/0!</v>
      </c>
      <c r="S29" s="64" t="e">
        <f t="shared" si="24"/>
        <v>#DIV/0!</v>
      </c>
      <c r="T29" s="64" t="e">
        <f t="shared" si="25"/>
        <v>#DIV/0!</v>
      </c>
      <c r="U29" s="64" t="e">
        <f t="shared" si="26"/>
        <v>#DIV/0!</v>
      </c>
      <c r="V29" s="64" t="e">
        <f t="shared" si="27"/>
        <v>#DIV/0!</v>
      </c>
      <c r="W29" s="64" t="e">
        <f t="shared" si="28"/>
        <v>#DIV/0!</v>
      </c>
      <c r="X29" s="65"/>
    </row>
    <row r="30" spans="1:24">
      <c r="A30" s="3">
        <v>14</v>
      </c>
      <c r="B30" s="54">
        <f>'02.Personal Details'!B29</f>
        <v>0</v>
      </c>
      <c r="C30" s="55">
        <f>'02.Personal Details'!C29</f>
        <v>0</v>
      </c>
      <c r="D30" s="55">
        <f>'02.Personal Details'!D29</f>
        <v>0</v>
      </c>
      <c r="E30" s="55">
        <f>'02.Personal Details'!E29</f>
        <v>0</v>
      </c>
      <c r="F30" s="55">
        <f>'02.Personal Details'!V29</f>
        <v>0</v>
      </c>
      <c r="G30" s="55">
        <f>'02.Personal Details'!W29</f>
        <v>0</v>
      </c>
      <c r="H30" s="52">
        <f>'02.Personal Details'!X29</f>
        <v>0</v>
      </c>
      <c r="I30" s="52">
        <f>'03.Attendance'!H30</f>
        <v>0</v>
      </c>
      <c r="J30" s="52">
        <f>'03.Attendance'!AN30</f>
        <v>0</v>
      </c>
      <c r="K30" s="55" t="e">
        <f>'13.Salary statement'!Z30</f>
        <v>#DIV/0!</v>
      </c>
      <c r="L30" s="55">
        <f>'13.Salary statement'!AA30</f>
        <v>0</v>
      </c>
      <c r="M30" s="55" t="e">
        <f>'13.Salary statement'!AB30</f>
        <v>#DIV/0!</v>
      </c>
      <c r="N30" s="55">
        <f>'13.Salary statement'!AC30</f>
        <v>0</v>
      </c>
      <c r="O30" s="55" t="e">
        <f t="shared" si="20"/>
        <v>#DIV/0!</v>
      </c>
      <c r="P30" s="64" t="e">
        <f t="shared" si="21"/>
        <v>#DIV/0!</v>
      </c>
      <c r="Q30" s="55" t="e">
        <f t="shared" si="22"/>
        <v>#DIV/0!</v>
      </c>
      <c r="R30" s="64" t="e">
        <f t="shared" si="23"/>
        <v>#DIV/0!</v>
      </c>
      <c r="S30" s="64" t="e">
        <f t="shared" si="24"/>
        <v>#DIV/0!</v>
      </c>
      <c r="T30" s="64" t="e">
        <f t="shared" si="25"/>
        <v>#DIV/0!</v>
      </c>
      <c r="U30" s="64" t="e">
        <f t="shared" si="26"/>
        <v>#DIV/0!</v>
      </c>
      <c r="V30" s="64" t="e">
        <f t="shared" si="27"/>
        <v>#DIV/0!</v>
      </c>
      <c r="W30" s="64" t="e">
        <f t="shared" si="28"/>
        <v>#DIV/0!</v>
      </c>
      <c r="X30" s="65"/>
    </row>
    <row r="31" spans="1:24">
      <c r="A31" s="3">
        <v>15</v>
      </c>
      <c r="B31" s="54">
        <f>'02.Personal Details'!B30</f>
        <v>0</v>
      </c>
      <c r="C31" s="55">
        <f>'02.Personal Details'!C30</f>
        <v>0</v>
      </c>
      <c r="D31" s="55">
        <f>'02.Personal Details'!D30</f>
        <v>0</v>
      </c>
      <c r="E31" s="55">
        <f>'02.Personal Details'!E30</f>
        <v>0</v>
      </c>
      <c r="F31" s="55">
        <f>'02.Personal Details'!V30</f>
        <v>0</v>
      </c>
      <c r="G31" s="55">
        <f>'02.Personal Details'!W30</f>
        <v>0</v>
      </c>
      <c r="H31" s="52">
        <f>'02.Personal Details'!X30</f>
        <v>0</v>
      </c>
      <c r="I31" s="52">
        <f>'03.Attendance'!H31</f>
        <v>0</v>
      </c>
      <c r="J31" s="52">
        <f>'03.Attendance'!AN31</f>
        <v>0</v>
      </c>
      <c r="K31" s="55" t="e">
        <f>'13.Salary statement'!Z31</f>
        <v>#DIV/0!</v>
      </c>
      <c r="L31" s="55">
        <f>'13.Salary statement'!AA31</f>
        <v>0</v>
      </c>
      <c r="M31" s="55" t="e">
        <f>'13.Salary statement'!AB31</f>
        <v>#DIV/0!</v>
      </c>
      <c r="N31" s="55">
        <f>'13.Salary statement'!AC31</f>
        <v>0</v>
      </c>
      <c r="O31" s="55" t="e">
        <f t="shared" si="20"/>
        <v>#DIV/0!</v>
      </c>
      <c r="P31" s="64" t="e">
        <f t="shared" si="21"/>
        <v>#DIV/0!</v>
      </c>
      <c r="Q31" s="55" t="e">
        <f t="shared" si="22"/>
        <v>#DIV/0!</v>
      </c>
      <c r="R31" s="64" t="e">
        <f t="shared" si="23"/>
        <v>#DIV/0!</v>
      </c>
      <c r="S31" s="64" t="e">
        <f t="shared" si="24"/>
        <v>#DIV/0!</v>
      </c>
      <c r="T31" s="64" t="e">
        <f t="shared" si="25"/>
        <v>#DIV/0!</v>
      </c>
      <c r="U31" s="64" t="e">
        <f t="shared" si="26"/>
        <v>#DIV/0!</v>
      </c>
      <c r="V31" s="64" t="e">
        <f t="shared" si="27"/>
        <v>#DIV/0!</v>
      </c>
      <c r="W31" s="64" t="e">
        <f t="shared" si="28"/>
        <v>#DIV/0!</v>
      </c>
      <c r="X31" s="65"/>
    </row>
    <row r="32" spans="1:24">
      <c r="A32" s="3">
        <v>16</v>
      </c>
      <c r="B32" s="54">
        <f>'02.Personal Details'!B31</f>
        <v>0</v>
      </c>
      <c r="C32" s="55">
        <f>'02.Personal Details'!C31</f>
        <v>0</v>
      </c>
      <c r="D32" s="55">
        <f>'02.Personal Details'!D31</f>
        <v>0</v>
      </c>
      <c r="E32" s="55">
        <f>'02.Personal Details'!E31</f>
        <v>0</v>
      </c>
      <c r="F32" s="55">
        <f>'02.Personal Details'!V31</f>
        <v>0</v>
      </c>
      <c r="G32" s="55">
        <f>'02.Personal Details'!W31</f>
        <v>0</v>
      </c>
      <c r="H32" s="52">
        <f>'02.Personal Details'!X31</f>
        <v>0</v>
      </c>
      <c r="I32" s="52">
        <f>'03.Attendance'!H32</f>
        <v>0</v>
      </c>
      <c r="J32" s="52">
        <f>'03.Attendance'!AN32</f>
        <v>0</v>
      </c>
      <c r="K32" s="55" t="e">
        <f>'13.Salary statement'!Z32</f>
        <v>#DIV/0!</v>
      </c>
      <c r="L32" s="55">
        <f>'13.Salary statement'!AA32</f>
        <v>0</v>
      </c>
      <c r="M32" s="55" t="e">
        <f>'13.Salary statement'!AB32</f>
        <v>#DIV/0!</v>
      </c>
      <c r="N32" s="55">
        <f>'13.Salary statement'!AC32</f>
        <v>0</v>
      </c>
      <c r="O32" s="55" t="e">
        <f t="shared" si="20"/>
        <v>#DIV/0!</v>
      </c>
      <c r="P32" s="64" t="e">
        <f t="shared" si="21"/>
        <v>#DIV/0!</v>
      </c>
      <c r="Q32" s="55" t="e">
        <f t="shared" si="22"/>
        <v>#DIV/0!</v>
      </c>
      <c r="R32" s="64" t="e">
        <f t="shared" si="23"/>
        <v>#DIV/0!</v>
      </c>
      <c r="S32" s="64" t="e">
        <f t="shared" si="24"/>
        <v>#DIV/0!</v>
      </c>
      <c r="T32" s="64" t="e">
        <f t="shared" si="25"/>
        <v>#DIV/0!</v>
      </c>
      <c r="U32" s="64" t="e">
        <f t="shared" si="26"/>
        <v>#DIV/0!</v>
      </c>
      <c r="V32" s="64" t="e">
        <f t="shared" si="27"/>
        <v>#DIV/0!</v>
      </c>
      <c r="W32" s="64" t="e">
        <f t="shared" si="28"/>
        <v>#DIV/0!</v>
      </c>
      <c r="X32" s="65"/>
    </row>
    <row r="33" spans="1:24">
      <c r="A33" s="3">
        <v>17</v>
      </c>
      <c r="B33" s="54">
        <f>'02.Personal Details'!B32</f>
        <v>0</v>
      </c>
      <c r="C33" s="55">
        <f>'02.Personal Details'!C32</f>
        <v>0</v>
      </c>
      <c r="D33" s="55">
        <f>'02.Personal Details'!D32</f>
        <v>0</v>
      </c>
      <c r="E33" s="55">
        <f>'02.Personal Details'!E32</f>
        <v>0</v>
      </c>
      <c r="F33" s="55">
        <f>'02.Personal Details'!V32</f>
        <v>0</v>
      </c>
      <c r="G33" s="55">
        <f>'02.Personal Details'!W32</f>
        <v>0</v>
      </c>
      <c r="H33" s="52">
        <f>'02.Personal Details'!X32</f>
        <v>0</v>
      </c>
      <c r="I33" s="52">
        <f>'03.Attendance'!H33</f>
        <v>0</v>
      </c>
      <c r="J33" s="52">
        <f>'03.Attendance'!AN33</f>
        <v>0</v>
      </c>
      <c r="K33" s="55" t="e">
        <f>'13.Salary statement'!Z33</f>
        <v>#DIV/0!</v>
      </c>
      <c r="L33" s="55">
        <f>'13.Salary statement'!AA33</f>
        <v>0</v>
      </c>
      <c r="M33" s="55" t="e">
        <f>'13.Salary statement'!AB33</f>
        <v>#DIV/0!</v>
      </c>
      <c r="N33" s="55">
        <f>'13.Salary statement'!AC33</f>
        <v>0</v>
      </c>
      <c r="O33" s="55" t="e">
        <f t="shared" si="20"/>
        <v>#DIV/0!</v>
      </c>
      <c r="P33" s="64" t="e">
        <f t="shared" si="21"/>
        <v>#DIV/0!</v>
      </c>
      <c r="Q33" s="55" t="e">
        <f t="shared" si="22"/>
        <v>#DIV/0!</v>
      </c>
      <c r="R33" s="64" t="e">
        <f t="shared" si="23"/>
        <v>#DIV/0!</v>
      </c>
      <c r="S33" s="64" t="e">
        <f t="shared" si="24"/>
        <v>#DIV/0!</v>
      </c>
      <c r="T33" s="64" t="e">
        <f t="shared" si="25"/>
        <v>#DIV/0!</v>
      </c>
      <c r="U33" s="64" t="e">
        <f t="shared" si="26"/>
        <v>#DIV/0!</v>
      </c>
      <c r="V33" s="64" t="e">
        <f t="shared" si="27"/>
        <v>#DIV/0!</v>
      </c>
      <c r="W33" s="64" t="e">
        <f t="shared" si="28"/>
        <v>#DIV/0!</v>
      </c>
      <c r="X33" s="65"/>
    </row>
    <row r="34" spans="1:24">
      <c r="A34" s="3">
        <v>18</v>
      </c>
      <c r="B34" s="54">
        <f>'02.Personal Details'!B33</f>
        <v>0</v>
      </c>
      <c r="C34" s="55">
        <f>'02.Personal Details'!C33</f>
        <v>0</v>
      </c>
      <c r="D34" s="55">
        <f>'02.Personal Details'!D33</f>
        <v>0</v>
      </c>
      <c r="E34" s="55">
        <f>'02.Personal Details'!E33</f>
        <v>0</v>
      </c>
      <c r="F34" s="55">
        <f>'02.Personal Details'!V33</f>
        <v>0</v>
      </c>
      <c r="G34" s="55">
        <f>'02.Personal Details'!W33</f>
        <v>0</v>
      </c>
      <c r="H34" s="52">
        <f>'02.Personal Details'!X33</f>
        <v>0</v>
      </c>
      <c r="I34" s="52">
        <f>'03.Attendance'!H34</f>
        <v>0</v>
      </c>
      <c r="J34" s="52">
        <f>'03.Attendance'!AN34</f>
        <v>0</v>
      </c>
      <c r="K34" s="55" t="e">
        <f>'13.Salary statement'!Z34</f>
        <v>#DIV/0!</v>
      </c>
      <c r="L34" s="55">
        <f>'13.Salary statement'!AA34</f>
        <v>0</v>
      </c>
      <c r="M34" s="55" t="e">
        <f>'13.Salary statement'!AB34</f>
        <v>#DIV/0!</v>
      </c>
      <c r="N34" s="55">
        <f>'13.Salary statement'!AC34</f>
        <v>0</v>
      </c>
      <c r="O34" s="55" t="e">
        <f t="shared" si="20"/>
        <v>#DIV/0!</v>
      </c>
      <c r="P34" s="64" t="e">
        <f t="shared" si="21"/>
        <v>#DIV/0!</v>
      </c>
      <c r="Q34" s="55" t="e">
        <f t="shared" si="22"/>
        <v>#DIV/0!</v>
      </c>
      <c r="R34" s="64" t="e">
        <f t="shared" si="23"/>
        <v>#DIV/0!</v>
      </c>
      <c r="S34" s="64" t="e">
        <f t="shared" si="24"/>
        <v>#DIV/0!</v>
      </c>
      <c r="T34" s="64" t="e">
        <f t="shared" si="25"/>
        <v>#DIV/0!</v>
      </c>
      <c r="U34" s="64" t="e">
        <f t="shared" si="26"/>
        <v>#DIV/0!</v>
      </c>
      <c r="V34" s="64" t="e">
        <f t="shared" si="27"/>
        <v>#DIV/0!</v>
      </c>
      <c r="W34" s="64" t="e">
        <f t="shared" si="28"/>
        <v>#DIV/0!</v>
      </c>
      <c r="X34" s="65"/>
    </row>
    <row r="35" spans="1:24">
      <c r="A35" s="3">
        <v>19</v>
      </c>
      <c r="B35" s="54">
        <f>'02.Personal Details'!B34</f>
        <v>0</v>
      </c>
      <c r="C35" s="55">
        <f>'02.Personal Details'!C34</f>
        <v>0</v>
      </c>
      <c r="D35" s="55">
        <f>'02.Personal Details'!D34</f>
        <v>0</v>
      </c>
      <c r="E35" s="55">
        <f>'02.Personal Details'!E34</f>
        <v>0</v>
      </c>
      <c r="F35" s="55">
        <f>'02.Personal Details'!V34</f>
        <v>0</v>
      </c>
      <c r="G35" s="55">
        <f>'02.Personal Details'!W34</f>
        <v>0</v>
      </c>
      <c r="H35" s="52">
        <f>'02.Personal Details'!X34</f>
        <v>0</v>
      </c>
      <c r="I35" s="52">
        <f>'03.Attendance'!H35</f>
        <v>0</v>
      </c>
      <c r="J35" s="52">
        <f>'03.Attendance'!AN35</f>
        <v>0</v>
      </c>
      <c r="K35" s="55" t="e">
        <f>'13.Salary statement'!Z35</f>
        <v>#DIV/0!</v>
      </c>
      <c r="L35" s="55">
        <f>'13.Salary statement'!AA35</f>
        <v>0</v>
      </c>
      <c r="M35" s="55" t="e">
        <f>'13.Salary statement'!AB35</f>
        <v>#DIV/0!</v>
      </c>
      <c r="N35" s="55">
        <f>'13.Salary statement'!AC35</f>
        <v>0</v>
      </c>
      <c r="O35" s="55" t="e">
        <f t="shared" si="20"/>
        <v>#DIV/0!</v>
      </c>
      <c r="P35" s="64" t="e">
        <f t="shared" si="21"/>
        <v>#DIV/0!</v>
      </c>
      <c r="Q35" s="55" t="e">
        <f t="shared" si="22"/>
        <v>#DIV/0!</v>
      </c>
      <c r="R35" s="64" t="e">
        <f t="shared" si="23"/>
        <v>#DIV/0!</v>
      </c>
      <c r="S35" s="64" t="e">
        <f t="shared" si="24"/>
        <v>#DIV/0!</v>
      </c>
      <c r="T35" s="64" t="e">
        <f t="shared" si="25"/>
        <v>#DIV/0!</v>
      </c>
      <c r="U35" s="64" t="e">
        <f t="shared" si="26"/>
        <v>#DIV/0!</v>
      </c>
      <c r="V35" s="64" t="e">
        <f t="shared" si="27"/>
        <v>#DIV/0!</v>
      </c>
      <c r="W35" s="64" t="e">
        <f t="shared" si="28"/>
        <v>#DIV/0!</v>
      </c>
      <c r="X35" s="65"/>
    </row>
    <row r="36" spans="1:24">
      <c r="A36" s="3">
        <v>20</v>
      </c>
      <c r="B36" s="54">
        <f>'02.Personal Details'!B35</f>
        <v>0</v>
      </c>
      <c r="C36" s="55">
        <f>'02.Personal Details'!C35</f>
        <v>0</v>
      </c>
      <c r="D36" s="55">
        <f>'02.Personal Details'!D35</f>
        <v>0</v>
      </c>
      <c r="E36" s="55">
        <f>'02.Personal Details'!E35</f>
        <v>0</v>
      </c>
      <c r="F36" s="55">
        <f>'02.Personal Details'!V35</f>
        <v>0</v>
      </c>
      <c r="G36" s="55">
        <f>'02.Personal Details'!W35</f>
        <v>0</v>
      </c>
      <c r="H36" s="52">
        <f>'02.Personal Details'!X35</f>
        <v>0</v>
      </c>
      <c r="I36" s="52">
        <f>'03.Attendance'!H36</f>
        <v>0</v>
      </c>
      <c r="J36" s="52">
        <f>'03.Attendance'!AN36</f>
        <v>0</v>
      </c>
      <c r="K36" s="55" t="e">
        <f>'13.Salary statement'!Z36</f>
        <v>#DIV/0!</v>
      </c>
      <c r="L36" s="55">
        <f>'13.Salary statement'!AA36</f>
        <v>0</v>
      </c>
      <c r="M36" s="55" t="e">
        <f>'13.Salary statement'!AB36</f>
        <v>#DIV/0!</v>
      </c>
      <c r="N36" s="55">
        <f>'13.Salary statement'!AC36</f>
        <v>0</v>
      </c>
      <c r="O36" s="55" t="e">
        <f t="shared" si="20"/>
        <v>#DIV/0!</v>
      </c>
      <c r="P36" s="64" t="e">
        <f t="shared" si="21"/>
        <v>#DIV/0!</v>
      </c>
      <c r="Q36" s="55" t="e">
        <f t="shared" si="22"/>
        <v>#DIV/0!</v>
      </c>
      <c r="R36" s="64" t="e">
        <f t="shared" si="23"/>
        <v>#DIV/0!</v>
      </c>
      <c r="S36" s="64" t="e">
        <f t="shared" si="24"/>
        <v>#DIV/0!</v>
      </c>
      <c r="T36" s="64" t="e">
        <f t="shared" si="25"/>
        <v>#DIV/0!</v>
      </c>
      <c r="U36" s="64" t="e">
        <f t="shared" si="26"/>
        <v>#DIV/0!</v>
      </c>
      <c r="V36" s="64" t="e">
        <f t="shared" si="27"/>
        <v>#DIV/0!</v>
      </c>
      <c r="W36" s="64" t="e">
        <f t="shared" si="28"/>
        <v>#DIV/0!</v>
      </c>
      <c r="X36" s="65"/>
    </row>
    <row r="37" spans="1:24">
      <c r="A37" s="3">
        <v>21</v>
      </c>
      <c r="B37" s="54">
        <f>'02.Personal Details'!B36</f>
        <v>0</v>
      </c>
      <c r="C37" s="55">
        <f>'02.Personal Details'!C36</f>
        <v>0</v>
      </c>
      <c r="D37" s="55">
        <f>'02.Personal Details'!D36</f>
        <v>0</v>
      </c>
      <c r="E37" s="55">
        <f>'02.Personal Details'!E36</f>
        <v>0</v>
      </c>
      <c r="F37" s="55">
        <f>'02.Personal Details'!V36</f>
        <v>0</v>
      </c>
      <c r="G37" s="55">
        <f>'02.Personal Details'!W36</f>
        <v>0</v>
      </c>
      <c r="H37" s="52">
        <f>'02.Personal Details'!X36</f>
        <v>0</v>
      </c>
      <c r="I37" s="52">
        <f>'03.Attendance'!H37</f>
        <v>0</v>
      </c>
      <c r="J37" s="52">
        <f>'03.Attendance'!AN37</f>
        <v>0</v>
      </c>
      <c r="K37" s="55" t="e">
        <f>'13.Salary statement'!Z37</f>
        <v>#DIV/0!</v>
      </c>
      <c r="L37" s="55">
        <f>'13.Salary statement'!AA37</f>
        <v>0</v>
      </c>
      <c r="M37" s="55" t="e">
        <f>'13.Salary statement'!AB37</f>
        <v>#DIV/0!</v>
      </c>
      <c r="N37" s="55">
        <f>'13.Salary statement'!AC37</f>
        <v>0</v>
      </c>
      <c r="O37" s="55" t="e">
        <f t="shared" si="20"/>
        <v>#DIV/0!</v>
      </c>
      <c r="P37" s="64" t="e">
        <f t="shared" si="21"/>
        <v>#DIV/0!</v>
      </c>
      <c r="Q37" s="55" t="e">
        <f t="shared" si="22"/>
        <v>#DIV/0!</v>
      </c>
      <c r="R37" s="64" t="e">
        <f t="shared" si="23"/>
        <v>#DIV/0!</v>
      </c>
      <c r="S37" s="64" t="e">
        <f t="shared" si="24"/>
        <v>#DIV/0!</v>
      </c>
      <c r="T37" s="64" t="e">
        <f t="shared" si="25"/>
        <v>#DIV/0!</v>
      </c>
      <c r="U37" s="64" t="e">
        <f t="shared" si="26"/>
        <v>#DIV/0!</v>
      </c>
      <c r="V37" s="64" t="e">
        <f t="shared" si="27"/>
        <v>#DIV/0!</v>
      </c>
      <c r="W37" s="64" t="e">
        <f t="shared" si="28"/>
        <v>#DIV/0!</v>
      </c>
      <c r="X37" s="65"/>
    </row>
    <row r="38" spans="1:24">
      <c r="A38" s="3">
        <v>22</v>
      </c>
      <c r="B38" s="54">
        <f>'02.Personal Details'!B37</f>
        <v>0</v>
      </c>
      <c r="C38" s="55">
        <f>'02.Personal Details'!C37</f>
        <v>0</v>
      </c>
      <c r="D38" s="55">
        <f>'02.Personal Details'!D37</f>
        <v>0</v>
      </c>
      <c r="E38" s="55">
        <f>'02.Personal Details'!E37</f>
        <v>0</v>
      </c>
      <c r="F38" s="55">
        <f>'02.Personal Details'!V37</f>
        <v>0</v>
      </c>
      <c r="G38" s="55">
        <f>'02.Personal Details'!W37</f>
        <v>0</v>
      </c>
      <c r="H38" s="52">
        <f>'02.Personal Details'!X37</f>
        <v>0</v>
      </c>
      <c r="I38" s="52">
        <f>'03.Attendance'!H38</f>
        <v>0</v>
      </c>
      <c r="J38" s="52">
        <f>'03.Attendance'!AN38</f>
        <v>0</v>
      </c>
      <c r="K38" s="55" t="e">
        <f>'13.Salary statement'!Z38</f>
        <v>#DIV/0!</v>
      </c>
      <c r="L38" s="55">
        <f>'13.Salary statement'!AA38</f>
        <v>0</v>
      </c>
      <c r="M38" s="55" t="e">
        <f>'13.Salary statement'!AB38</f>
        <v>#DIV/0!</v>
      </c>
      <c r="N38" s="55">
        <f>'13.Salary statement'!AC38</f>
        <v>0</v>
      </c>
      <c r="O38" s="55" t="e">
        <f t="shared" si="20"/>
        <v>#DIV/0!</v>
      </c>
      <c r="P38" s="64" t="e">
        <f t="shared" si="21"/>
        <v>#DIV/0!</v>
      </c>
      <c r="Q38" s="55" t="e">
        <f t="shared" si="22"/>
        <v>#DIV/0!</v>
      </c>
      <c r="R38" s="64" t="e">
        <f t="shared" si="23"/>
        <v>#DIV/0!</v>
      </c>
      <c r="S38" s="64" t="e">
        <f t="shared" si="24"/>
        <v>#DIV/0!</v>
      </c>
      <c r="T38" s="64" t="e">
        <f t="shared" si="25"/>
        <v>#DIV/0!</v>
      </c>
      <c r="U38" s="64" t="e">
        <f t="shared" si="26"/>
        <v>#DIV/0!</v>
      </c>
      <c r="V38" s="64" t="e">
        <f t="shared" si="27"/>
        <v>#DIV/0!</v>
      </c>
      <c r="W38" s="64" t="e">
        <f t="shared" si="28"/>
        <v>#DIV/0!</v>
      </c>
      <c r="X38" s="65"/>
    </row>
    <row r="39" spans="1:24">
      <c r="A39" s="3">
        <v>23</v>
      </c>
      <c r="B39" s="54">
        <f>'02.Personal Details'!B38</f>
        <v>0</v>
      </c>
      <c r="C39" s="55">
        <f>'02.Personal Details'!C38</f>
        <v>0</v>
      </c>
      <c r="D39" s="55">
        <f>'02.Personal Details'!D38</f>
        <v>0</v>
      </c>
      <c r="E39" s="55">
        <f>'02.Personal Details'!E38</f>
        <v>0</v>
      </c>
      <c r="F39" s="55">
        <f>'02.Personal Details'!V38</f>
        <v>0</v>
      </c>
      <c r="G39" s="55">
        <f>'02.Personal Details'!W38</f>
        <v>0</v>
      </c>
      <c r="H39" s="52">
        <f>'02.Personal Details'!X38</f>
        <v>0</v>
      </c>
      <c r="I39" s="52">
        <f>'03.Attendance'!H39</f>
        <v>0</v>
      </c>
      <c r="J39" s="52">
        <f>'03.Attendance'!AN39</f>
        <v>0</v>
      </c>
      <c r="K39" s="55" t="e">
        <f>'13.Salary statement'!Z39</f>
        <v>#DIV/0!</v>
      </c>
      <c r="L39" s="55">
        <f>'13.Salary statement'!AA39</f>
        <v>0</v>
      </c>
      <c r="M39" s="55" t="e">
        <f>'13.Salary statement'!AB39</f>
        <v>#DIV/0!</v>
      </c>
      <c r="N39" s="55">
        <f>'13.Salary statement'!AC39</f>
        <v>0</v>
      </c>
      <c r="O39" s="55" t="e">
        <f t="shared" si="20"/>
        <v>#DIV/0!</v>
      </c>
      <c r="P39" s="64" t="e">
        <f t="shared" si="21"/>
        <v>#DIV/0!</v>
      </c>
      <c r="Q39" s="55" t="e">
        <f t="shared" si="22"/>
        <v>#DIV/0!</v>
      </c>
      <c r="R39" s="64" t="e">
        <f t="shared" si="23"/>
        <v>#DIV/0!</v>
      </c>
      <c r="S39" s="64" t="e">
        <f t="shared" si="24"/>
        <v>#DIV/0!</v>
      </c>
      <c r="T39" s="64" t="e">
        <f t="shared" si="25"/>
        <v>#DIV/0!</v>
      </c>
      <c r="U39" s="64" t="e">
        <f t="shared" si="26"/>
        <v>#DIV/0!</v>
      </c>
      <c r="V39" s="64" t="e">
        <f t="shared" si="27"/>
        <v>#DIV/0!</v>
      </c>
      <c r="W39" s="64" t="e">
        <f t="shared" si="28"/>
        <v>#DIV/0!</v>
      </c>
      <c r="X39" s="65"/>
    </row>
    <row r="40" spans="1:24">
      <c r="A40" s="3">
        <v>24</v>
      </c>
      <c r="B40" s="54">
        <f>'02.Personal Details'!B39</f>
        <v>0</v>
      </c>
      <c r="C40" s="55">
        <f>'02.Personal Details'!C39</f>
        <v>0</v>
      </c>
      <c r="D40" s="55">
        <f>'02.Personal Details'!D39</f>
        <v>0</v>
      </c>
      <c r="E40" s="55">
        <f>'02.Personal Details'!E39</f>
        <v>0</v>
      </c>
      <c r="F40" s="55">
        <f>'02.Personal Details'!V39</f>
        <v>0</v>
      </c>
      <c r="G40" s="55">
        <f>'02.Personal Details'!W39</f>
        <v>0</v>
      </c>
      <c r="H40" s="52">
        <f>'02.Personal Details'!X39</f>
        <v>0</v>
      </c>
      <c r="I40" s="52">
        <f>'03.Attendance'!H40</f>
        <v>0</v>
      </c>
      <c r="J40" s="52">
        <f>'03.Attendance'!AN40</f>
        <v>0</v>
      </c>
      <c r="K40" s="55" t="e">
        <f>'13.Salary statement'!Z40</f>
        <v>#DIV/0!</v>
      </c>
      <c r="L40" s="55">
        <f>'13.Salary statement'!AA40</f>
        <v>0</v>
      </c>
      <c r="M40" s="55" t="e">
        <f>'13.Salary statement'!AB40</f>
        <v>#DIV/0!</v>
      </c>
      <c r="N40" s="55">
        <f>'13.Salary statement'!AC40</f>
        <v>0</v>
      </c>
      <c r="O40" s="55" t="e">
        <f t="shared" si="20"/>
        <v>#DIV/0!</v>
      </c>
      <c r="P40" s="64" t="e">
        <f t="shared" si="21"/>
        <v>#DIV/0!</v>
      </c>
      <c r="Q40" s="55" t="e">
        <f t="shared" si="22"/>
        <v>#DIV/0!</v>
      </c>
      <c r="R40" s="64" t="e">
        <f t="shared" si="23"/>
        <v>#DIV/0!</v>
      </c>
      <c r="S40" s="64" t="e">
        <f t="shared" si="24"/>
        <v>#DIV/0!</v>
      </c>
      <c r="T40" s="64" t="e">
        <f t="shared" si="25"/>
        <v>#DIV/0!</v>
      </c>
      <c r="U40" s="64" t="e">
        <f t="shared" si="26"/>
        <v>#DIV/0!</v>
      </c>
      <c r="V40" s="64" t="e">
        <f t="shared" si="27"/>
        <v>#DIV/0!</v>
      </c>
      <c r="W40" s="64" t="e">
        <f t="shared" si="28"/>
        <v>#DIV/0!</v>
      </c>
      <c r="X40" s="65"/>
    </row>
    <row r="41" spans="1:24">
      <c r="A41" s="3">
        <v>25</v>
      </c>
      <c r="B41" s="54">
        <f>'02.Personal Details'!B40</f>
        <v>0</v>
      </c>
      <c r="C41" s="55">
        <f>'02.Personal Details'!C40</f>
        <v>0</v>
      </c>
      <c r="D41" s="55">
        <f>'02.Personal Details'!D40</f>
        <v>0</v>
      </c>
      <c r="E41" s="55">
        <f>'02.Personal Details'!E40</f>
        <v>0</v>
      </c>
      <c r="F41" s="55">
        <f>'02.Personal Details'!V40</f>
        <v>0</v>
      </c>
      <c r="G41" s="55">
        <f>'02.Personal Details'!W40</f>
        <v>0</v>
      </c>
      <c r="H41" s="52">
        <f>'02.Personal Details'!X40</f>
        <v>0</v>
      </c>
      <c r="I41" s="52">
        <f>'03.Attendance'!H41</f>
        <v>0</v>
      </c>
      <c r="J41" s="52">
        <f>'03.Attendance'!AN41</f>
        <v>0</v>
      </c>
      <c r="K41" s="55" t="e">
        <f>'13.Salary statement'!Z41</f>
        <v>#DIV/0!</v>
      </c>
      <c r="L41" s="55">
        <f>'13.Salary statement'!AA41</f>
        <v>0</v>
      </c>
      <c r="M41" s="55" t="e">
        <f>'13.Salary statement'!AB41</f>
        <v>#DIV/0!</v>
      </c>
      <c r="N41" s="55">
        <f>'13.Salary statement'!AC41</f>
        <v>0</v>
      </c>
      <c r="O41" s="55" t="e">
        <f t="shared" si="20"/>
        <v>#DIV/0!</v>
      </c>
      <c r="P41" s="64" t="e">
        <f t="shared" si="21"/>
        <v>#DIV/0!</v>
      </c>
      <c r="Q41" s="55" t="e">
        <f t="shared" si="22"/>
        <v>#DIV/0!</v>
      </c>
      <c r="R41" s="64" t="e">
        <f t="shared" si="23"/>
        <v>#DIV/0!</v>
      </c>
      <c r="S41" s="64" t="e">
        <f t="shared" si="24"/>
        <v>#DIV/0!</v>
      </c>
      <c r="T41" s="64" t="e">
        <f t="shared" si="25"/>
        <v>#DIV/0!</v>
      </c>
      <c r="U41" s="64" t="e">
        <f t="shared" si="26"/>
        <v>#DIV/0!</v>
      </c>
      <c r="V41" s="64" t="e">
        <f t="shared" si="27"/>
        <v>#DIV/0!</v>
      </c>
      <c r="W41" s="64" t="e">
        <f t="shared" si="28"/>
        <v>#DIV/0!</v>
      </c>
      <c r="X41" s="65"/>
    </row>
    <row r="42" spans="1:24">
      <c r="A42" s="3">
        <v>26</v>
      </c>
      <c r="B42" s="54">
        <f>'02.Personal Details'!B41</f>
        <v>0</v>
      </c>
      <c r="C42" s="55">
        <f>'02.Personal Details'!C41</f>
        <v>0</v>
      </c>
      <c r="D42" s="55">
        <f>'02.Personal Details'!D41</f>
        <v>0</v>
      </c>
      <c r="E42" s="55">
        <f>'02.Personal Details'!E41</f>
        <v>0</v>
      </c>
      <c r="F42" s="55">
        <f>'02.Personal Details'!V41</f>
        <v>0</v>
      </c>
      <c r="G42" s="55">
        <f>'02.Personal Details'!W41</f>
        <v>0</v>
      </c>
      <c r="H42" s="52">
        <f>'02.Personal Details'!X41</f>
        <v>0</v>
      </c>
      <c r="I42" s="52">
        <f>'03.Attendance'!H42</f>
        <v>0</v>
      </c>
      <c r="J42" s="52">
        <f>'03.Attendance'!AN42</f>
        <v>0</v>
      </c>
      <c r="K42" s="55" t="e">
        <f>'13.Salary statement'!Z42</f>
        <v>#DIV/0!</v>
      </c>
      <c r="L42" s="55">
        <f>'13.Salary statement'!AA42</f>
        <v>0</v>
      </c>
      <c r="M42" s="55" t="e">
        <f>'13.Salary statement'!AB42</f>
        <v>#DIV/0!</v>
      </c>
      <c r="N42" s="55">
        <f>'13.Salary statement'!AC42</f>
        <v>0</v>
      </c>
      <c r="O42" s="55" t="e">
        <f t="shared" si="20"/>
        <v>#DIV/0!</v>
      </c>
      <c r="P42" s="64" t="e">
        <f t="shared" si="21"/>
        <v>#DIV/0!</v>
      </c>
      <c r="Q42" s="55" t="e">
        <f t="shared" si="22"/>
        <v>#DIV/0!</v>
      </c>
      <c r="R42" s="64" t="e">
        <f t="shared" si="23"/>
        <v>#DIV/0!</v>
      </c>
      <c r="S42" s="64" t="e">
        <f t="shared" si="24"/>
        <v>#DIV/0!</v>
      </c>
      <c r="T42" s="64" t="e">
        <f t="shared" si="25"/>
        <v>#DIV/0!</v>
      </c>
      <c r="U42" s="64" t="e">
        <f t="shared" si="26"/>
        <v>#DIV/0!</v>
      </c>
      <c r="V42" s="64" t="e">
        <f t="shared" si="27"/>
        <v>#DIV/0!</v>
      </c>
      <c r="W42" s="64" t="e">
        <f t="shared" si="28"/>
        <v>#DIV/0!</v>
      </c>
      <c r="X42" s="65"/>
    </row>
    <row r="43" spans="1:24">
      <c r="A43" s="3">
        <v>27</v>
      </c>
      <c r="B43" s="54">
        <f>'02.Personal Details'!B42</f>
        <v>0</v>
      </c>
      <c r="C43" s="55">
        <f>'02.Personal Details'!C42</f>
        <v>0</v>
      </c>
      <c r="D43" s="55">
        <f>'02.Personal Details'!D42</f>
        <v>0</v>
      </c>
      <c r="E43" s="55">
        <f>'02.Personal Details'!E42</f>
        <v>0</v>
      </c>
      <c r="F43" s="55">
        <f>'02.Personal Details'!V42</f>
        <v>0</v>
      </c>
      <c r="G43" s="55">
        <f>'02.Personal Details'!W42</f>
        <v>0</v>
      </c>
      <c r="H43" s="52">
        <f>'02.Personal Details'!X42</f>
        <v>0</v>
      </c>
      <c r="I43" s="52">
        <f>'03.Attendance'!H43</f>
        <v>0</v>
      </c>
      <c r="J43" s="52">
        <f>'03.Attendance'!AN43</f>
        <v>0</v>
      </c>
      <c r="K43" s="55" t="e">
        <f>'13.Salary statement'!Z43</f>
        <v>#DIV/0!</v>
      </c>
      <c r="L43" s="55">
        <f>'13.Salary statement'!AA43</f>
        <v>0</v>
      </c>
      <c r="M43" s="55" t="e">
        <f>'13.Salary statement'!AB43</f>
        <v>#DIV/0!</v>
      </c>
      <c r="N43" s="55">
        <f>'13.Salary statement'!AC43</f>
        <v>0</v>
      </c>
      <c r="O43" s="55" t="e">
        <f t="shared" si="20"/>
        <v>#DIV/0!</v>
      </c>
      <c r="P43" s="64" t="e">
        <f t="shared" si="21"/>
        <v>#DIV/0!</v>
      </c>
      <c r="Q43" s="55" t="e">
        <f t="shared" si="22"/>
        <v>#DIV/0!</v>
      </c>
      <c r="R43" s="64" t="e">
        <f t="shared" si="23"/>
        <v>#DIV/0!</v>
      </c>
      <c r="S43" s="64" t="e">
        <f t="shared" si="24"/>
        <v>#DIV/0!</v>
      </c>
      <c r="T43" s="64" t="e">
        <f t="shared" si="25"/>
        <v>#DIV/0!</v>
      </c>
      <c r="U43" s="64" t="e">
        <f t="shared" si="26"/>
        <v>#DIV/0!</v>
      </c>
      <c r="V43" s="64" t="e">
        <f t="shared" si="27"/>
        <v>#DIV/0!</v>
      </c>
      <c r="W43" s="64" t="e">
        <f t="shared" si="28"/>
        <v>#DIV/0!</v>
      </c>
      <c r="X43" s="65"/>
    </row>
    <row r="44" spans="1:24">
      <c r="A44" s="3">
        <v>28</v>
      </c>
      <c r="B44" s="54">
        <f>'02.Personal Details'!B43</f>
        <v>0</v>
      </c>
      <c r="C44" s="55">
        <f>'02.Personal Details'!C43</f>
        <v>0</v>
      </c>
      <c r="D44" s="55">
        <f>'02.Personal Details'!D43</f>
        <v>0</v>
      </c>
      <c r="E44" s="55">
        <f>'02.Personal Details'!E43</f>
        <v>0</v>
      </c>
      <c r="F44" s="55">
        <f>'02.Personal Details'!V43</f>
        <v>0</v>
      </c>
      <c r="G44" s="55">
        <f>'02.Personal Details'!W43</f>
        <v>0</v>
      </c>
      <c r="H44" s="52">
        <f>'02.Personal Details'!X43</f>
        <v>0</v>
      </c>
      <c r="I44" s="52">
        <f>'03.Attendance'!H44</f>
        <v>0</v>
      </c>
      <c r="J44" s="52">
        <f>'03.Attendance'!AN44</f>
        <v>0</v>
      </c>
      <c r="K44" s="55" t="e">
        <f>'13.Salary statement'!Z44</f>
        <v>#DIV/0!</v>
      </c>
      <c r="L44" s="55">
        <f>'13.Salary statement'!AA44</f>
        <v>0</v>
      </c>
      <c r="M44" s="55" t="e">
        <f>'13.Salary statement'!AB44</f>
        <v>#DIV/0!</v>
      </c>
      <c r="N44" s="55">
        <f>'13.Salary statement'!AC44</f>
        <v>0</v>
      </c>
      <c r="O44" s="55" t="e">
        <f t="shared" si="20"/>
        <v>#DIV/0!</v>
      </c>
      <c r="P44" s="64" t="e">
        <f t="shared" si="21"/>
        <v>#DIV/0!</v>
      </c>
      <c r="Q44" s="55" t="e">
        <f t="shared" si="22"/>
        <v>#DIV/0!</v>
      </c>
      <c r="R44" s="64" t="e">
        <f t="shared" si="23"/>
        <v>#DIV/0!</v>
      </c>
      <c r="S44" s="64" t="e">
        <f t="shared" si="24"/>
        <v>#DIV/0!</v>
      </c>
      <c r="T44" s="64" t="e">
        <f t="shared" si="25"/>
        <v>#DIV/0!</v>
      </c>
      <c r="U44" s="64" t="e">
        <f t="shared" si="26"/>
        <v>#DIV/0!</v>
      </c>
      <c r="V44" s="64" t="e">
        <f t="shared" si="27"/>
        <v>#DIV/0!</v>
      </c>
      <c r="W44" s="64" t="e">
        <f t="shared" si="28"/>
        <v>#DIV/0!</v>
      </c>
      <c r="X44" s="65"/>
    </row>
    <row r="45" spans="1:24">
      <c r="A45" s="3">
        <v>29</v>
      </c>
      <c r="B45" s="54">
        <f>'02.Personal Details'!B44</f>
        <v>0</v>
      </c>
      <c r="C45" s="55">
        <f>'02.Personal Details'!C44</f>
        <v>0</v>
      </c>
      <c r="D45" s="55">
        <f>'02.Personal Details'!D44</f>
        <v>0</v>
      </c>
      <c r="E45" s="55">
        <f>'02.Personal Details'!E44</f>
        <v>0</v>
      </c>
      <c r="F45" s="55">
        <f>'02.Personal Details'!V44</f>
        <v>0</v>
      </c>
      <c r="G45" s="55">
        <f>'02.Personal Details'!W44</f>
        <v>0</v>
      </c>
      <c r="H45" s="52">
        <f>'02.Personal Details'!X44</f>
        <v>0</v>
      </c>
      <c r="I45" s="52">
        <f>'03.Attendance'!H45</f>
        <v>0</v>
      </c>
      <c r="J45" s="52">
        <f>'03.Attendance'!AN45</f>
        <v>0</v>
      </c>
      <c r="K45" s="55" t="e">
        <f>'13.Salary statement'!Z45</f>
        <v>#DIV/0!</v>
      </c>
      <c r="L45" s="55">
        <f>'13.Salary statement'!AA45</f>
        <v>0</v>
      </c>
      <c r="M45" s="55" t="e">
        <f>'13.Salary statement'!AB45</f>
        <v>#DIV/0!</v>
      </c>
      <c r="N45" s="55">
        <f>'13.Salary statement'!AC45</f>
        <v>0</v>
      </c>
      <c r="O45" s="55" t="e">
        <f t="shared" si="20"/>
        <v>#DIV/0!</v>
      </c>
      <c r="P45" s="64" t="e">
        <f t="shared" si="21"/>
        <v>#DIV/0!</v>
      </c>
      <c r="Q45" s="55" t="e">
        <f t="shared" si="22"/>
        <v>#DIV/0!</v>
      </c>
      <c r="R45" s="64" t="e">
        <f t="shared" si="23"/>
        <v>#DIV/0!</v>
      </c>
      <c r="S45" s="64" t="e">
        <f t="shared" si="24"/>
        <v>#DIV/0!</v>
      </c>
      <c r="T45" s="64" t="e">
        <f t="shared" si="25"/>
        <v>#DIV/0!</v>
      </c>
      <c r="U45" s="64" t="e">
        <f t="shared" si="26"/>
        <v>#DIV/0!</v>
      </c>
      <c r="V45" s="64" t="e">
        <f t="shared" si="27"/>
        <v>#DIV/0!</v>
      </c>
      <c r="W45" s="64" t="e">
        <f t="shared" si="28"/>
        <v>#DIV/0!</v>
      </c>
      <c r="X45" s="65"/>
    </row>
    <row r="46" spans="1:24">
      <c r="A46" s="3">
        <v>30</v>
      </c>
      <c r="B46" s="54">
        <f>'02.Personal Details'!B45</f>
        <v>0</v>
      </c>
      <c r="C46" s="55">
        <f>'02.Personal Details'!C45</f>
        <v>0</v>
      </c>
      <c r="D46" s="55">
        <f>'02.Personal Details'!D45</f>
        <v>0</v>
      </c>
      <c r="E46" s="55">
        <f>'02.Personal Details'!E45</f>
        <v>0</v>
      </c>
      <c r="F46" s="55">
        <f>'02.Personal Details'!V45</f>
        <v>0</v>
      </c>
      <c r="G46" s="55">
        <f>'02.Personal Details'!W45</f>
        <v>0</v>
      </c>
      <c r="H46" s="52">
        <f>'02.Personal Details'!X45</f>
        <v>0</v>
      </c>
      <c r="I46" s="52">
        <f>'03.Attendance'!H46</f>
        <v>0</v>
      </c>
      <c r="J46" s="52">
        <f>'03.Attendance'!AN46</f>
        <v>0</v>
      </c>
      <c r="K46" s="55" t="e">
        <f>'13.Salary statement'!Z46</f>
        <v>#DIV/0!</v>
      </c>
      <c r="L46" s="55">
        <f>'13.Salary statement'!AA46</f>
        <v>0</v>
      </c>
      <c r="M46" s="55" t="e">
        <f>'13.Salary statement'!AB46</f>
        <v>#DIV/0!</v>
      </c>
      <c r="N46" s="55">
        <f>'13.Salary statement'!AC46</f>
        <v>0</v>
      </c>
      <c r="O46" s="55" t="e">
        <f t="shared" si="20"/>
        <v>#DIV/0!</v>
      </c>
      <c r="P46" s="64" t="e">
        <f t="shared" si="21"/>
        <v>#DIV/0!</v>
      </c>
      <c r="Q46" s="55" t="e">
        <f t="shared" si="22"/>
        <v>#DIV/0!</v>
      </c>
      <c r="R46" s="64" t="e">
        <f t="shared" si="23"/>
        <v>#DIV/0!</v>
      </c>
      <c r="S46" s="64" t="e">
        <f t="shared" si="24"/>
        <v>#DIV/0!</v>
      </c>
      <c r="T46" s="64" t="e">
        <f t="shared" si="25"/>
        <v>#DIV/0!</v>
      </c>
      <c r="U46" s="64" t="e">
        <f t="shared" si="26"/>
        <v>#DIV/0!</v>
      </c>
      <c r="V46" s="64" t="e">
        <f t="shared" si="27"/>
        <v>#DIV/0!</v>
      </c>
      <c r="W46" s="64" t="e">
        <f t="shared" si="28"/>
        <v>#DIV/0!</v>
      </c>
      <c r="X46" s="65"/>
    </row>
    <row r="47" spans="1:24">
      <c r="P47" s="72" t="e">
        <f>SUM(P17:P46)</f>
        <v>#DIV/0!</v>
      </c>
      <c r="Q47" s="67"/>
      <c r="R47" s="30" t="e">
        <f t="shared" ref="R47:W47" si="29">SUM(R17:R46)</f>
        <v>#DIV/0!</v>
      </c>
      <c r="S47" s="30" t="e">
        <f t="shared" si="29"/>
        <v>#DIV/0!</v>
      </c>
      <c r="T47" s="30" t="e">
        <f t="shared" si="29"/>
        <v>#DIV/0!</v>
      </c>
      <c r="U47" s="30" t="e">
        <f t="shared" si="29"/>
        <v>#DIV/0!</v>
      </c>
      <c r="V47" s="30" t="e">
        <f t="shared" si="29"/>
        <v>#DIV/0!</v>
      </c>
      <c r="W47" s="72" t="e">
        <f t="shared" si="29"/>
        <v>#DIV/0!</v>
      </c>
      <c r="X47" s="70" t="e">
        <f>W47+P47</f>
        <v>#DIV/0!</v>
      </c>
    </row>
    <row r="49" spans="23:23">
      <c r="W49" s="71"/>
    </row>
  </sheetData>
  <sheetProtection password="F906" sheet="1" formatCells="0" formatColumns="0" formatRows="0" insertColumns="0" insertRows="0" insertHyperlinks="0" deleteColumns="0" deleteRows="0" sort="0" autoFilter="0" pivotTables="0"/>
  <mergeCells count="34">
    <mergeCell ref="A11:X11"/>
    <mergeCell ref="A14:A16"/>
    <mergeCell ref="B14:B16"/>
    <mergeCell ref="C14:C16"/>
    <mergeCell ref="D14:D16"/>
    <mergeCell ref="E14:E16"/>
    <mergeCell ref="X14:X16"/>
    <mergeCell ref="J14:J16"/>
    <mergeCell ref="I14:I16"/>
    <mergeCell ref="K15:L15"/>
    <mergeCell ref="M15:N15"/>
    <mergeCell ref="A12:B12"/>
    <mergeCell ref="C12:H12"/>
    <mergeCell ref="W12:X12"/>
    <mergeCell ref="F14:F16"/>
    <mergeCell ref="G14:G16"/>
    <mergeCell ref="H14:H16"/>
    <mergeCell ref="P14:P15"/>
    <mergeCell ref="K14:O14"/>
    <mergeCell ref="O15:O16"/>
    <mergeCell ref="Q12:V12"/>
    <mergeCell ref="Q15:W15"/>
    <mergeCell ref="Q14:W14"/>
    <mergeCell ref="A2:X2"/>
    <mergeCell ref="A4:X4"/>
    <mergeCell ref="A5:X5"/>
    <mergeCell ref="A6:X6"/>
    <mergeCell ref="A1:B1"/>
    <mergeCell ref="P1:Q1"/>
    <mergeCell ref="A7:X7"/>
    <mergeCell ref="A8:X8"/>
    <mergeCell ref="A9:X9"/>
    <mergeCell ref="A10:X10"/>
    <mergeCell ref="A3:X3"/>
  </mergeCells>
  <hyperlinks>
    <hyperlink ref="A1:B1" r:id="rId1" location="'01.INDEX'!A1" display="INDEX"/>
    <hyperlink ref="D1" r:id="rId2" location="'03.Attendance'!A1"/>
    <hyperlink ref="E1" r:id="rId3" location="'04.Leaves'!A1"/>
    <hyperlink ref="F1" r:id="rId4" location="'05.EPF'!A1"/>
    <hyperlink ref="G1" r:id="rId5" location="'06.ESIC'!A1"/>
    <hyperlink ref="H1" r:id="rId6" location="'07.Professional Tax'!A1"/>
    <hyperlink ref="I1" r:id="rId7" location="'08.TDS'!A1"/>
    <hyperlink ref="J1" r:id="rId8" location="'09.Advances'!A1"/>
    <hyperlink ref="K1" r:id="rId9" location="'10.Fines'!A1"/>
    <hyperlink ref="L1" r:id="rId10" location="'11.Damages'!A1"/>
    <hyperlink ref="M1" r:id="rId11" location="'12.Mobile'!A1"/>
    <hyperlink ref="N1" r:id="rId12" location="'13.Salary statement'!A1"/>
    <hyperlink ref="O1" r:id="rId13" location="'14.Bank Statement'!A1"/>
    <hyperlink ref="P1" r:id="rId14" location="'15.Emp Database'!A1"/>
    <hyperlink ref="C1" r:id="rId15" location="'02.Personal Details'!A1"/>
  </hyperlinks>
  <pageMargins left="0.7" right="0.7" top="0.75" bottom="0.75" header="0.3" footer="0.3"/>
  <pageSetup orientation="portrait" r:id="rId16"/>
</worksheet>
</file>

<file path=xl/worksheets/sheet7.xml><?xml version="1.0" encoding="utf-8"?>
<worksheet xmlns="http://schemas.openxmlformats.org/spreadsheetml/2006/main" xmlns:r="http://schemas.openxmlformats.org/officeDocument/2006/relationships">
  <dimension ref="A1:AO47"/>
  <sheetViews>
    <sheetView workbookViewId="0">
      <selection activeCell="H1" sqref="H1"/>
    </sheetView>
  </sheetViews>
  <sheetFormatPr defaultRowHeight="15"/>
  <cols>
    <col min="1" max="1" width="4.42578125" customWidth="1"/>
    <col min="2" max="2" width="9.140625" style="53"/>
    <col min="3" max="3" width="21.7109375" style="53" bestFit="1" customWidth="1"/>
    <col min="4" max="4" width="14" style="53" bestFit="1" customWidth="1"/>
    <col min="5" max="5" width="7.85546875" style="53" customWidth="1"/>
    <col min="6" max="7" width="10.7109375" style="53" bestFit="1" customWidth="1"/>
    <col min="8" max="8" width="10.28515625" style="53" customWidth="1"/>
    <col min="9" max="21" width="9.140625" style="53"/>
    <col min="22" max="22" width="9.140625" style="63"/>
    <col min="23" max="24" width="12.140625" style="63" customWidth="1"/>
    <col min="25" max="25" width="9.140625" style="63"/>
  </cols>
  <sheetData>
    <row r="1" spans="1:41" s="114" customFormat="1">
      <c r="A1" s="167" t="s">
        <v>164</v>
      </c>
      <c r="B1" s="168"/>
      <c r="C1" s="115" t="s">
        <v>165</v>
      </c>
      <c r="D1" s="115" t="s">
        <v>166</v>
      </c>
      <c r="E1" s="115" t="s">
        <v>167</v>
      </c>
      <c r="F1" s="115" t="s">
        <v>32</v>
      </c>
      <c r="G1" s="134" t="s">
        <v>168</v>
      </c>
      <c r="H1" s="115" t="s">
        <v>180</v>
      </c>
      <c r="I1" s="115" t="s">
        <v>181</v>
      </c>
      <c r="J1" s="115" t="s">
        <v>171</v>
      </c>
      <c r="K1" s="115" t="s">
        <v>172</v>
      </c>
      <c r="L1" s="115" t="s">
        <v>182</v>
      </c>
      <c r="M1" s="115" t="s">
        <v>174</v>
      </c>
      <c r="N1" s="115" t="s">
        <v>175</v>
      </c>
      <c r="O1" s="115" t="s">
        <v>183</v>
      </c>
      <c r="P1" s="168" t="s">
        <v>184</v>
      </c>
      <c r="Q1" s="168"/>
      <c r="R1" s="116"/>
      <c r="S1" s="117"/>
      <c r="T1" s="117"/>
      <c r="U1" s="117"/>
      <c r="V1" s="117"/>
      <c r="W1" s="117"/>
      <c r="X1" s="117"/>
      <c r="Y1" s="169"/>
      <c r="Z1" s="169"/>
      <c r="AA1" s="169"/>
      <c r="AB1" s="169"/>
      <c r="AC1" s="169"/>
      <c r="AD1" s="169"/>
      <c r="AE1" s="169"/>
      <c r="AF1" s="169"/>
      <c r="AG1" s="118"/>
      <c r="AH1" s="181"/>
      <c r="AI1" s="181"/>
      <c r="AJ1" s="120"/>
      <c r="AK1" s="120"/>
      <c r="AL1" s="120"/>
      <c r="AM1" s="120"/>
      <c r="AN1" s="120"/>
      <c r="AO1" s="120"/>
    </row>
    <row r="2" spans="1:41">
      <c r="A2" s="170" t="s">
        <v>188</v>
      </c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0"/>
      <c r="R2" s="170"/>
      <c r="S2" s="170"/>
      <c r="T2" s="170"/>
      <c r="U2" s="170"/>
      <c r="V2" s="170"/>
      <c r="W2" s="170"/>
      <c r="X2" s="170"/>
      <c r="Y2" s="170"/>
    </row>
    <row r="3" spans="1:41">
      <c r="A3" s="170"/>
      <c r="B3" s="170"/>
      <c r="C3" s="170"/>
      <c r="D3" s="170"/>
      <c r="E3" s="170"/>
      <c r="F3" s="170"/>
      <c r="G3" s="170"/>
      <c r="H3" s="170"/>
      <c r="I3" s="170"/>
      <c r="J3" s="170"/>
      <c r="K3" s="170"/>
      <c r="L3" s="170"/>
      <c r="M3" s="170"/>
      <c r="N3" s="170"/>
      <c r="O3" s="170"/>
      <c r="P3" s="170"/>
      <c r="Q3" s="170"/>
      <c r="R3" s="170"/>
      <c r="S3" s="170"/>
      <c r="T3" s="170"/>
      <c r="U3" s="170"/>
      <c r="V3" s="170"/>
      <c r="W3" s="170"/>
      <c r="X3" s="170"/>
      <c r="Y3" s="170"/>
    </row>
    <row r="4" spans="1:41">
      <c r="A4" s="171" t="s">
        <v>0</v>
      </c>
      <c r="B4" s="171"/>
      <c r="C4" s="171"/>
      <c r="D4" s="171"/>
      <c r="E4" s="171"/>
      <c r="F4" s="171"/>
      <c r="G4" s="171"/>
      <c r="H4" s="171"/>
      <c r="I4" s="171"/>
      <c r="J4" s="171"/>
      <c r="K4" s="171"/>
      <c r="L4" s="171"/>
      <c r="M4" s="171"/>
      <c r="N4" s="171"/>
      <c r="O4" s="171"/>
      <c r="P4" s="171"/>
      <c r="Q4" s="171"/>
      <c r="R4" s="171"/>
      <c r="S4" s="171"/>
      <c r="T4" s="171"/>
      <c r="U4" s="171"/>
      <c r="V4" s="171"/>
      <c r="W4" s="171"/>
      <c r="X4" s="215"/>
      <c r="Y4" s="138"/>
    </row>
    <row r="5" spans="1:41">
      <c r="A5" s="170" t="s">
        <v>1</v>
      </c>
      <c r="B5" s="170"/>
      <c r="C5" s="170"/>
      <c r="D5" s="170"/>
      <c r="E5" s="170"/>
      <c r="F5" s="170"/>
      <c r="G5" s="170"/>
      <c r="H5" s="170"/>
      <c r="I5" s="170"/>
      <c r="J5" s="170"/>
      <c r="K5" s="170"/>
      <c r="L5" s="170"/>
      <c r="M5" s="170"/>
      <c r="N5" s="170"/>
      <c r="O5" s="170"/>
      <c r="P5" s="170"/>
      <c r="Q5" s="170"/>
      <c r="R5" s="170"/>
      <c r="S5" s="170"/>
      <c r="T5" s="170"/>
      <c r="U5" s="170"/>
      <c r="V5" s="170"/>
      <c r="W5" s="170"/>
      <c r="X5" s="187"/>
      <c r="Y5" s="138"/>
    </row>
    <row r="6" spans="1:41">
      <c r="A6" s="170" t="s">
        <v>2</v>
      </c>
      <c r="B6" s="170"/>
      <c r="C6" s="170"/>
      <c r="D6" s="170"/>
      <c r="E6" s="170"/>
      <c r="F6" s="170"/>
      <c r="G6" s="170"/>
      <c r="H6" s="170"/>
      <c r="I6" s="170"/>
      <c r="J6" s="170"/>
      <c r="K6" s="170"/>
      <c r="L6" s="170"/>
      <c r="M6" s="170"/>
      <c r="N6" s="170"/>
      <c r="O6" s="170"/>
      <c r="P6" s="170"/>
      <c r="Q6" s="170"/>
      <c r="R6" s="170"/>
      <c r="S6" s="170"/>
      <c r="T6" s="170"/>
      <c r="U6" s="170"/>
      <c r="V6" s="170"/>
      <c r="W6" s="170"/>
      <c r="X6" s="187"/>
      <c r="Y6" s="138"/>
    </row>
    <row r="7" spans="1:41">
      <c r="A7" s="170" t="s">
        <v>3</v>
      </c>
      <c r="B7" s="170"/>
      <c r="C7" s="170"/>
      <c r="D7" s="170"/>
      <c r="E7" s="170"/>
      <c r="F7" s="170"/>
      <c r="G7" s="170"/>
      <c r="H7" s="170"/>
      <c r="I7" s="170"/>
      <c r="J7" s="170"/>
      <c r="K7" s="170"/>
      <c r="L7" s="170"/>
      <c r="M7" s="170"/>
      <c r="N7" s="170"/>
      <c r="O7" s="170"/>
      <c r="P7" s="170"/>
      <c r="Q7" s="170"/>
      <c r="R7" s="170"/>
      <c r="S7" s="170"/>
      <c r="T7" s="170"/>
      <c r="U7" s="170"/>
      <c r="V7" s="170"/>
      <c r="W7" s="170"/>
      <c r="X7" s="187"/>
      <c r="Y7" s="139"/>
    </row>
    <row r="8" spans="1:41">
      <c r="A8" s="170" t="s">
        <v>4</v>
      </c>
      <c r="B8" s="170"/>
      <c r="C8" s="170"/>
      <c r="D8" s="170"/>
      <c r="E8" s="170"/>
      <c r="F8" s="170"/>
      <c r="G8" s="170"/>
      <c r="H8" s="170"/>
      <c r="I8" s="170"/>
      <c r="J8" s="170"/>
      <c r="K8" s="170"/>
      <c r="L8" s="170"/>
      <c r="M8" s="170"/>
      <c r="N8" s="170"/>
      <c r="O8" s="170"/>
      <c r="P8" s="170"/>
      <c r="Q8" s="170"/>
      <c r="R8" s="170"/>
      <c r="S8" s="170"/>
      <c r="T8" s="170"/>
      <c r="U8" s="170"/>
      <c r="V8" s="170"/>
      <c r="W8" s="170"/>
      <c r="X8" s="187"/>
      <c r="Y8" s="138"/>
    </row>
    <row r="9" spans="1:41">
      <c r="A9" s="170" t="s">
        <v>131</v>
      </c>
      <c r="B9" s="170"/>
      <c r="C9" s="170"/>
      <c r="D9" s="170"/>
      <c r="E9" s="170"/>
      <c r="F9" s="170"/>
      <c r="G9" s="170"/>
      <c r="H9" s="170"/>
      <c r="I9" s="170"/>
      <c r="J9" s="170"/>
      <c r="K9" s="170"/>
      <c r="L9" s="170"/>
      <c r="M9" s="170"/>
      <c r="N9" s="170"/>
      <c r="O9" s="170"/>
      <c r="P9" s="170"/>
      <c r="Q9" s="170"/>
      <c r="R9" s="170"/>
      <c r="S9" s="170"/>
      <c r="T9" s="170"/>
      <c r="U9" s="170"/>
      <c r="V9" s="170"/>
      <c r="W9" s="170"/>
      <c r="X9" s="187"/>
      <c r="Y9" s="138"/>
    </row>
    <row r="10" spans="1:41">
      <c r="A10" s="170" t="s">
        <v>132</v>
      </c>
      <c r="B10" s="170"/>
      <c r="C10" s="170"/>
      <c r="D10" s="170"/>
      <c r="E10" s="170"/>
      <c r="F10" s="170"/>
      <c r="G10" s="170"/>
      <c r="H10" s="170"/>
      <c r="I10" s="170"/>
      <c r="J10" s="170"/>
      <c r="K10" s="170"/>
      <c r="L10" s="170"/>
      <c r="M10" s="170"/>
      <c r="N10" s="170"/>
      <c r="O10" s="170"/>
      <c r="P10" s="170"/>
      <c r="Q10" s="170"/>
      <c r="R10" s="170"/>
      <c r="S10" s="170"/>
      <c r="T10" s="170"/>
      <c r="U10" s="170"/>
      <c r="V10" s="170"/>
      <c r="W10" s="170"/>
      <c r="X10" s="187"/>
      <c r="Y10" s="138"/>
    </row>
    <row r="11" spans="1:41">
      <c r="A11" s="170"/>
      <c r="B11" s="170"/>
      <c r="C11" s="170"/>
      <c r="D11" s="170"/>
      <c r="E11" s="170"/>
      <c r="F11" s="170"/>
      <c r="G11" s="170"/>
      <c r="H11" s="170"/>
      <c r="I11" s="170"/>
      <c r="J11" s="170"/>
      <c r="K11" s="170"/>
      <c r="L11" s="170"/>
      <c r="M11" s="170"/>
      <c r="N11" s="170"/>
      <c r="O11" s="170"/>
      <c r="P11" s="170"/>
      <c r="Q11" s="170"/>
      <c r="R11" s="170"/>
      <c r="S11" s="170"/>
      <c r="T11" s="170"/>
      <c r="U11" s="170"/>
      <c r="V11" s="170"/>
      <c r="W11" s="170"/>
      <c r="X11" s="170"/>
      <c r="Y11" s="171"/>
    </row>
    <row r="12" spans="1:41">
      <c r="A12" s="216"/>
      <c r="B12" s="217"/>
      <c r="C12" s="218"/>
      <c r="D12" s="218"/>
      <c r="E12" s="218"/>
      <c r="F12" s="218"/>
      <c r="G12" s="218"/>
      <c r="H12" s="218"/>
      <c r="I12" s="100"/>
      <c r="J12" s="100"/>
      <c r="K12" s="100"/>
      <c r="L12" s="100"/>
      <c r="M12" s="100"/>
      <c r="N12" s="100"/>
      <c r="O12" s="100"/>
      <c r="P12" s="100"/>
      <c r="Q12" s="100"/>
      <c r="R12" s="214"/>
      <c r="S12" s="214"/>
      <c r="T12" s="214"/>
      <c r="U12" s="214"/>
      <c r="V12" s="214"/>
      <c r="W12" s="214"/>
      <c r="X12" s="217"/>
      <c r="Y12" s="219"/>
    </row>
    <row r="13" spans="1:41">
      <c r="A13" s="2">
        <v>1</v>
      </c>
      <c r="B13" s="2">
        <f>A13+1</f>
        <v>2</v>
      </c>
      <c r="C13" s="2">
        <f t="shared" ref="C13:E13" si="0">B13+1</f>
        <v>3</v>
      </c>
      <c r="D13" s="2">
        <f t="shared" si="0"/>
        <v>4</v>
      </c>
      <c r="E13" s="2">
        <f t="shared" si="0"/>
        <v>5</v>
      </c>
      <c r="F13" s="2">
        <f t="shared" ref="F13" si="1">E13+1</f>
        <v>6</v>
      </c>
      <c r="G13" s="2">
        <f t="shared" ref="G13" si="2">F13+1</f>
        <v>7</v>
      </c>
      <c r="H13" s="2">
        <f t="shared" ref="H13" si="3">G13+1</f>
        <v>8</v>
      </c>
      <c r="I13" s="2">
        <f t="shared" ref="I13" si="4">H13+1</f>
        <v>9</v>
      </c>
      <c r="J13" s="2">
        <f t="shared" ref="J13" si="5">I13+1</f>
        <v>10</v>
      </c>
      <c r="K13" s="2">
        <f t="shared" ref="K13" si="6">J13+1</f>
        <v>11</v>
      </c>
      <c r="L13" s="2">
        <f t="shared" ref="L13" si="7">K13+1</f>
        <v>12</v>
      </c>
      <c r="M13" s="2">
        <f t="shared" ref="M13" si="8">L13+1</f>
        <v>13</v>
      </c>
      <c r="N13" s="2">
        <f t="shared" ref="N13" si="9">M13+1</f>
        <v>14</v>
      </c>
      <c r="O13" s="2">
        <f t="shared" ref="O13" si="10">N13+1</f>
        <v>15</v>
      </c>
      <c r="P13" s="2">
        <f t="shared" ref="P13" si="11">O13+1</f>
        <v>16</v>
      </c>
      <c r="Q13" s="2">
        <f t="shared" ref="Q13" si="12">P13+1</f>
        <v>17</v>
      </c>
      <c r="R13" s="2">
        <f t="shared" ref="R13" si="13">Q13+1</f>
        <v>18</v>
      </c>
      <c r="S13" s="2">
        <f t="shared" ref="S13" si="14">R13+1</f>
        <v>19</v>
      </c>
      <c r="T13" s="2">
        <f t="shared" ref="T13" si="15">S13+1</f>
        <v>20</v>
      </c>
      <c r="U13" s="2">
        <f t="shared" ref="U13" si="16">T13+1</f>
        <v>21</v>
      </c>
      <c r="V13" s="2">
        <f t="shared" ref="V13" si="17">U13+1</f>
        <v>22</v>
      </c>
      <c r="W13" s="2">
        <f t="shared" ref="W13" si="18">V13+1</f>
        <v>23</v>
      </c>
      <c r="X13" s="2">
        <f t="shared" ref="X13" si="19">W13+1</f>
        <v>24</v>
      </c>
      <c r="Y13" s="2">
        <f t="shared" ref="Y13" si="20">X13+1</f>
        <v>25</v>
      </c>
    </row>
    <row r="14" spans="1:41" ht="15" customHeight="1">
      <c r="A14" s="190" t="s">
        <v>5</v>
      </c>
      <c r="B14" s="191" t="s">
        <v>6</v>
      </c>
      <c r="C14" s="194" t="s">
        <v>7</v>
      </c>
      <c r="D14" s="190" t="s">
        <v>9</v>
      </c>
      <c r="E14" s="190" t="s">
        <v>71</v>
      </c>
      <c r="F14" s="194" t="s">
        <v>12</v>
      </c>
      <c r="G14" s="194" t="s">
        <v>13</v>
      </c>
      <c r="H14" s="190" t="s">
        <v>15</v>
      </c>
      <c r="I14" s="194" t="s">
        <v>19</v>
      </c>
      <c r="J14" s="194" t="s">
        <v>21</v>
      </c>
      <c r="K14" s="190" t="s">
        <v>22</v>
      </c>
      <c r="L14" s="190"/>
      <c r="M14" s="190"/>
      <c r="N14" s="190"/>
      <c r="O14" s="190"/>
      <c r="P14" s="190"/>
      <c r="Q14" s="190"/>
      <c r="R14" s="190"/>
      <c r="S14" s="190"/>
      <c r="T14" s="190"/>
      <c r="U14" s="190"/>
      <c r="V14" s="191" t="s">
        <v>85</v>
      </c>
      <c r="W14" s="177" t="s">
        <v>36</v>
      </c>
      <c r="X14" s="177" t="s">
        <v>86</v>
      </c>
      <c r="Y14" s="177" t="s">
        <v>82</v>
      </c>
    </row>
    <row r="15" spans="1:41" ht="15" customHeight="1">
      <c r="A15" s="190"/>
      <c r="B15" s="192"/>
      <c r="C15" s="194"/>
      <c r="D15" s="190"/>
      <c r="E15" s="190"/>
      <c r="F15" s="194"/>
      <c r="G15" s="194"/>
      <c r="H15" s="190"/>
      <c r="I15" s="194"/>
      <c r="J15" s="194"/>
      <c r="K15" s="190" t="s">
        <v>26</v>
      </c>
      <c r="L15" s="190"/>
      <c r="M15" s="190" t="s">
        <v>27</v>
      </c>
      <c r="N15" s="190"/>
      <c r="O15" s="190" t="s">
        <v>28</v>
      </c>
      <c r="P15" s="190"/>
      <c r="Q15" s="190" t="s">
        <v>35</v>
      </c>
      <c r="R15" s="190"/>
      <c r="S15" s="190" t="s">
        <v>30</v>
      </c>
      <c r="T15" s="190"/>
      <c r="U15" s="177" t="s">
        <v>77</v>
      </c>
      <c r="V15" s="192"/>
      <c r="W15" s="179"/>
      <c r="X15" s="179"/>
      <c r="Y15" s="178"/>
    </row>
    <row r="16" spans="1:41">
      <c r="A16" s="190"/>
      <c r="B16" s="193"/>
      <c r="C16" s="194"/>
      <c r="D16" s="190"/>
      <c r="E16" s="190"/>
      <c r="F16" s="194"/>
      <c r="G16" s="194"/>
      <c r="H16" s="190"/>
      <c r="I16" s="194"/>
      <c r="J16" s="194"/>
      <c r="K16" s="68" t="s">
        <v>49</v>
      </c>
      <c r="L16" s="68" t="s">
        <v>50</v>
      </c>
      <c r="M16" s="68" t="s">
        <v>49</v>
      </c>
      <c r="N16" s="68" t="s">
        <v>50</v>
      </c>
      <c r="O16" s="68" t="s">
        <v>49</v>
      </c>
      <c r="P16" s="68" t="s">
        <v>50</v>
      </c>
      <c r="Q16" s="68" t="s">
        <v>49</v>
      </c>
      <c r="R16" s="68" t="s">
        <v>50</v>
      </c>
      <c r="S16" s="68" t="s">
        <v>49</v>
      </c>
      <c r="T16" s="68" t="s">
        <v>50</v>
      </c>
      <c r="U16" s="179"/>
      <c r="V16" s="193"/>
      <c r="W16" s="79" t="s">
        <v>52</v>
      </c>
      <c r="X16" s="80" t="s">
        <v>45</v>
      </c>
      <c r="Y16" s="179"/>
    </row>
    <row r="17" spans="1:25">
      <c r="A17" s="3">
        <v>1</v>
      </c>
      <c r="B17" s="54">
        <f>'02.Personal Details'!B16</f>
        <v>0</v>
      </c>
      <c r="C17" s="55">
        <f>'02.Personal Details'!C16</f>
        <v>0</v>
      </c>
      <c r="D17" s="55">
        <f>'02.Personal Details'!D16</f>
        <v>0</v>
      </c>
      <c r="E17" s="55">
        <f>'02.Personal Details'!E16</f>
        <v>0</v>
      </c>
      <c r="F17" s="73">
        <f>'02.Personal Details'!V16</f>
        <v>0</v>
      </c>
      <c r="G17" s="73">
        <f>'02.Personal Details'!W16</f>
        <v>0</v>
      </c>
      <c r="H17" s="52">
        <f>'02.Personal Details'!Z16</f>
        <v>0</v>
      </c>
      <c r="I17" s="52">
        <f>'03.Attendance'!H17</f>
        <v>0</v>
      </c>
      <c r="J17" s="52">
        <f>'03.Attendance'!AN17</f>
        <v>20</v>
      </c>
      <c r="K17" s="55" t="e">
        <f>'13.Salary statement'!Z17</f>
        <v>#DIV/0!</v>
      </c>
      <c r="L17" s="55">
        <f>'13.Salary statement'!AA17</f>
        <v>0</v>
      </c>
      <c r="M17" s="55" t="e">
        <f>'13.Salary statement'!AB17</f>
        <v>#DIV/0!</v>
      </c>
      <c r="N17" s="55">
        <f>'13.Salary statement'!AC17</f>
        <v>0</v>
      </c>
      <c r="O17" s="55" t="e">
        <f>'13.Salary statement'!AD17</f>
        <v>#DIV/0!</v>
      </c>
      <c r="P17" s="55">
        <f>'13.Salary statement'!AE17</f>
        <v>0</v>
      </c>
      <c r="Q17" s="55" t="e">
        <f>'13.Salary statement'!AF17</f>
        <v>#DIV/0!</v>
      </c>
      <c r="R17" s="55">
        <f>'13.Salary statement'!AG17</f>
        <v>0</v>
      </c>
      <c r="S17" s="55" t="e">
        <f>'13.Salary statement'!AH17</f>
        <v>#DIV/0!</v>
      </c>
      <c r="T17" s="55">
        <f>'13.Salary statement'!AI17</f>
        <v>0</v>
      </c>
      <c r="U17" s="55" t="e">
        <f>SUM(K17:T17)</f>
        <v>#DIV/0!</v>
      </c>
      <c r="V17" s="64" t="e">
        <f>IF(U17&gt;=15000,0,U17*1.75%)</f>
        <v>#DIV/0!</v>
      </c>
      <c r="W17" s="64" t="e">
        <f>U17*1.75%</f>
        <v>#DIV/0!</v>
      </c>
      <c r="X17" s="64" t="e">
        <f>V17*4.75%</f>
        <v>#DIV/0!</v>
      </c>
      <c r="Y17" s="64"/>
    </row>
    <row r="18" spans="1:25">
      <c r="A18" s="3">
        <v>2</v>
      </c>
      <c r="B18" s="54">
        <f>'02.Personal Details'!B17</f>
        <v>0</v>
      </c>
      <c r="C18" s="55">
        <f>'02.Personal Details'!C17</f>
        <v>0</v>
      </c>
      <c r="D18" s="55">
        <f>'02.Personal Details'!D17</f>
        <v>0</v>
      </c>
      <c r="E18" s="55">
        <f>'02.Personal Details'!E17</f>
        <v>0</v>
      </c>
      <c r="F18" s="73">
        <f>'02.Personal Details'!V17</f>
        <v>0</v>
      </c>
      <c r="G18" s="73">
        <f>'02.Personal Details'!W17</f>
        <v>0</v>
      </c>
      <c r="H18" s="52">
        <f>'02.Personal Details'!Z17</f>
        <v>0</v>
      </c>
      <c r="I18" s="52">
        <f>'03.Attendance'!H18</f>
        <v>0</v>
      </c>
      <c r="J18" s="52">
        <f>'03.Attendance'!AN18</f>
        <v>0</v>
      </c>
      <c r="K18" s="55" t="e">
        <f>'13.Salary statement'!Z18</f>
        <v>#DIV/0!</v>
      </c>
      <c r="L18" s="55">
        <f>'13.Salary statement'!AA18</f>
        <v>0</v>
      </c>
      <c r="M18" s="55" t="e">
        <f>'13.Salary statement'!AB18</f>
        <v>#DIV/0!</v>
      </c>
      <c r="N18" s="55">
        <f>'13.Salary statement'!AC18</f>
        <v>0</v>
      </c>
      <c r="O18" s="55" t="e">
        <f>'13.Salary statement'!AD18</f>
        <v>#DIV/0!</v>
      </c>
      <c r="P18" s="55">
        <f>'13.Salary statement'!AE18</f>
        <v>0</v>
      </c>
      <c r="Q18" s="55" t="e">
        <f>'13.Salary statement'!AF18</f>
        <v>#DIV/0!</v>
      </c>
      <c r="R18" s="55">
        <f>'13.Salary statement'!AG18</f>
        <v>0</v>
      </c>
      <c r="S18" s="55" t="e">
        <f>'13.Salary statement'!AH18</f>
        <v>#DIV/0!</v>
      </c>
      <c r="T18" s="55">
        <f>'13.Salary statement'!AI18</f>
        <v>0</v>
      </c>
      <c r="U18" s="55" t="e">
        <f t="shared" ref="U18:U46" si="21">SUM(K18:T18)</f>
        <v>#DIV/0!</v>
      </c>
      <c r="V18" s="64" t="e">
        <f t="shared" ref="V18:V46" si="22">IF(U18&gt;=15000,0,U18*1.75%)</f>
        <v>#DIV/0!</v>
      </c>
      <c r="W18" s="64" t="e">
        <f t="shared" ref="W18:W47" si="23">U18*1.75%</f>
        <v>#DIV/0!</v>
      </c>
      <c r="X18" s="64" t="e">
        <f t="shared" ref="X18:X47" si="24">V18*4.75%</f>
        <v>#DIV/0!</v>
      </c>
      <c r="Y18" s="64"/>
    </row>
    <row r="19" spans="1:25">
      <c r="A19" s="3">
        <v>3</v>
      </c>
      <c r="B19" s="54">
        <f>'02.Personal Details'!B18</f>
        <v>0</v>
      </c>
      <c r="C19" s="55">
        <f>'02.Personal Details'!C18</f>
        <v>0</v>
      </c>
      <c r="D19" s="55">
        <f>'02.Personal Details'!D18</f>
        <v>0</v>
      </c>
      <c r="E19" s="55">
        <f>'02.Personal Details'!E18</f>
        <v>0</v>
      </c>
      <c r="F19" s="73">
        <f>'02.Personal Details'!V18</f>
        <v>0</v>
      </c>
      <c r="G19" s="73">
        <f>'02.Personal Details'!W18</f>
        <v>0</v>
      </c>
      <c r="H19" s="52">
        <f>'02.Personal Details'!Z18</f>
        <v>0</v>
      </c>
      <c r="I19" s="52">
        <f>'03.Attendance'!H19</f>
        <v>0</v>
      </c>
      <c r="J19" s="52">
        <f>'03.Attendance'!AN19</f>
        <v>0</v>
      </c>
      <c r="K19" s="55" t="e">
        <f>'13.Salary statement'!Z19</f>
        <v>#DIV/0!</v>
      </c>
      <c r="L19" s="55">
        <f>'13.Salary statement'!AA19</f>
        <v>0</v>
      </c>
      <c r="M19" s="55" t="e">
        <f>'13.Salary statement'!AB19</f>
        <v>#DIV/0!</v>
      </c>
      <c r="N19" s="55">
        <f>'13.Salary statement'!AC19</f>
        <v>0</v>
      </c>
      <c r="O19" s="55" t="e">
        <f>'13.Salary statement'!AD19</f>
        <v>#DIV/0!</v>
      </c>
      <c r="P19" s="55">
        <f>'13.Salary statement'!AE19</f>
        <v>0</v>
      </c>
      <c r="Q19" s="55" t="e">
        <f>'13.Salary statement'!AF19</f>
        <v>#DIV/0!</v>
      </c>
      <c r="R19" s="55">
        <f>'13.Salary statement'!AG19</f>
        <v>0</v>
      </c>
      <c r="S19" s="55" t="e">
        <f>'13.Salary statement'!AH19</f>
        <v>#DIV/0!</v>
      </c>
      <c r="T19" s="55">
        <f>'13.Salary statement'!AI19</f>
        <v>0</v>
      </c>
      <c r="U19" s="55" t="e">
        <f t="shared" si="21"/>
        <v>#DIV/0!</v>
      </c>
      <c r="V19" s="64" t="e">
        <f t="shared" si="22"/>
        <v>#DIV/0!</v>
      </c>
      <c r="W19" s="64" t="e">
        <f t="shared" si="23"/>
        <v>#DIV/0!</v>
      </c>
      <c r="X19" s="64" t="e">
        <f t="shared" si="24"/>
        <v>#DIV/0!</v>
      </c>
      <c r="Y19" s="64"/>
    </row>
    <row r="20" spans="1:25">
      <c r="A20" s="3">
        <v>4</v>
      </c>
      <c r="B20" s="54">
        <f>'02.Personal Details'!B19</f>
        <v>0</v>
      </c>
      <c r="C20" s="55">
        <f>'02.Personal Details'!C19</f>
        <v>0</v>
      </c>
      <c r="D20" s="55">
        <f>'02.Personal Details'!D19</f>
        <v>0</v>
      </c>
      <c r="E20" s="55">
        <f>'02.Personal Details'!E19</f>
        <v>0</v>
      </c>
      <c r="F20" s="73">
        <f>'02.Personal Details'!V19</f>
        <v>0</v>
      </c>
      <c r="G20" s="73">
        <f>'02.Personal Details'!W19</f>
        <v>0</v>
      </c>
      <c r="H20" s="52">
        <f>'02.Personal Details'!Z19</f>
        <v>0</v>
      </c>
      <c r="I20" s="52">
        <f>'03.Attendance'!H20</f>
        <v>0</v>
      </c>
      <c r="J20" s="52">
        <f>'03.Attendance'!AN20</f>
        <v>0</v>
      </c>
      <c r="K20" s="55" t="e">
        <f>'13.Salary statement'!Z20</f>
        <v>#DIV/0!</v>
      </c>
      <c r="L20" s="55">
        <f>'13.Salary statement'!AA20</f>
        <v>0</v>
      </c>
      <c r="M20" s="55" t="e">
        <f>'13.Salary statement'!AB20</f>
        <v>#DIV/0!</v>
      </c>
      <c r="N20" s="55">
        <f>'13.Salary statement'!AC20</f>
        <v>0</v>
      </c>
      <c r="O20" s="55" t="e">
        <f>'13.Salary statement'!AD20</f>
        <v>#DIV/0!</v>
      </c>
      <c r="P20" s="55">
        <f>'13.Salary statement'!AE20</f>
        <v>0</v>
      </c>
      <c r="Q20" s="55" t="e">
        <f>'13.Salary statement'!AF20</f>
        <v>#DIV/0!</v>
      </c>
      <c r="R20" s="55">
        <f>'13.Salary statement'!AG20</f>
        <v>0</v>
      </c>
      <c r="S20" s="55" t="e">
        <f>'13.Salary statement'!AH20</f>
        <v>#DIV/0!</v>
      </c>
      <c r="T20" s="55">
        <f>'13.Salary statement'!AI20</f>
        <v>0</v>
      </c>
      <c r="U20" s="55" t="e">
        <f t="shared" si="21"/>
        <v>#DIV/0!</v>
      </c>
      <c r="V20" s="64" t="e">
        <f t="shared" si="22"/>
        <v>#DIV/0!</v>
      </c>
      <c r="W20" s="64" t="e">
        <f t="shared" si="23"/>
        <v>#DIV/0!</v>
      </c>
      <c r="X20" s="64" t="e">
        <f t="shared" si="24"/>
        <v>#DIV/0!</v>
      </c>
      <c r="Y20" s="64"/>
    </row>
    <row r="21" spans="1:25">
      <c r="A21" s="3">
        <v>5</v>
      </c>
      <c r="B21" s="54">
        <f>'02.Personal Details'!B20</f>
        <v>0</v>
      </c>
      <c r="C21" s="55">
        <f>'02.Personal Details'!C20</f>
        <v>0</v>
      </c>
      <c r="D21" s="55">
        <f>'02.Personal Details'!D20</f>
        <v>0</v>
      </c>
      <c r="E21" s="55">
        <f>'02.Personal Details'!E20</f>
        <v>0</v>
      </c>
      <c r="F21" s="73">
        <f>'02.Personal Details'!V20</f>
        <v>0</v>
      </c>
      <c r="G21" s="73">
        <f>'02.Personal Details'!W20</f>
        <v>0</v>
      </c>
      <c r="H21" s="52">
        <f>'02.Personal Details'!Z20</f>
        <v>0</v>
      </c>
      <c r="I21" s="52">
        <f>'03.Attendance'!H21</f>
        <v>0</v>
      </c>
      <c r="J21" s="52">
        <f>'03.Attendance'!AN21</f>
        <v>0</v>
      </c>
      <c r="K21" s="55" t="e">
        <f>'13.Salary statement'!Z21</f>
        <v>#DIV/0!</v>
      </c>
      <c r="L21" s="55">
        <f>'13.Salary statement'!AA21</f>
        <v>0</v>
      </c>
      <c r="M21" s="55" t="e">
        <f>'13.Salary statement'!AB21</f>
        <v>#DIV/0!</v>
      </c>
      <c r="N21" s="55">
        <f>'13.Salary statement'!AC21</f>
        <v>0</v>
      </c>
      <c r="O21" s="55" t="e">
        <f>'13.Salary statement'!AD21</f>
        <v>#DIV/0!</v>
      </c>
      <c r="P21" s="55">
        <f>'13.Salary statement'!AE21</f>
        <v>0</v>
      </c>
      <c r="Q21" s="55" t="e">
        <f>'13.Salary statement'!AF21</f>
        <v>#DIV/0!</v>
      </c>
      <c r="R21" s="55">
        <f>'13.Salary statement'!AG21</f>
        <v>0</v>
      </c>
      <c r="S21" s="55" t="e">
        <f>'13.Salary statement'!AH21</f>
        <v>#DIV/0!</v>
      </c>
      <c r="T21" s="55">
        <f>'13.Salary statement'!AI21</f>
        <v>0</v>
      </c>
      <c r="U21" s="55" t="e">
        <f t="shared" si="21"/>
        <v>#DIV/0!</v>
      </c>
      <c r="V21" s="64" t="e">
        <f t="shared" si="22"/>
        <v>#DIV/0!</v>
      </c>
      <c r="W21" s="64" t="e">
        <f t="shared" si="23"/>
        <v>#DIV/0!</v>
      </c>
      <c r="X21" s="64" t="e">
        <f t="shared" si="24"/>
        <v>#DIV/0!</v>
      </c>
      <c r="Y21" s="64"/>
    </row>
    <row r="22" spans="1:25">
      <c r="A22" s="3">
        <v>6</v>
      </c>
      <c r="B22" s="54">
        <f>'02.Personal Details'!B21</f>
        <v>0</v>
      </c>
      <c r="C22" s="55">
        <f>'02.Personal Details'!C21</f>
        <v>0</v>
      </c>
      <c r="D22" s="55">
        <f>'02.Personal Details'!D21</f>
        <v>0</v>
      </c>
      <c r="E22" s="55">
        <f>'02.Personal Details'!E21</f>
        <v>0</v>
      </c>
      <c r="F22" s="73">
        <f>'02.Personal Details'!V21</f>
        <v>0</v>
      </c>
      <c r="G22" s="73">
        <f>'02.Personal Details'!W21</f>
        <v>0</v>
      </c>
      <c r="H22" s="52">
        <f>'02.Personal Details'!Z21</f>
        <v>0</v>
      </c>
      <c r="I22" s="52">
        <f>'03.Attendance'!H22</f>
        <v>0</v>
      </c>
      <c r="J22" s="52">
        <f>'03.Attendance'!AN22</f>
        <v>0</v>
      </c>
      <c r="K22" s="55" t="e">
        <f>'13.Salary statement'!Z22</f>
        <v>#DIV/0!</v>
      </c>
      <c r="L22" s="55">
        <f>'13.Salary statement'!AA22</f>
        <v>0</v>
      </c>
      <c r="M22" s="55" t="e">
        <f>'13.Salary statement'!AB22</f>
        <v>#DIV/0!</v>
      </c>
      <c r="N22" s="55">
        <f>'13.Salary statement'!AC22</f>
        <v>0</v>
      </c>
      <c r="O22" s="55" t="e">
        <f>'13.Salary statement'!AD22</f>
        <v>#DIV/0!</v>
      </c>
      <c r="P22" s="55">
        <f>'13.Salary statement'!AE22</f>
        <v>0</v>
      </c>
      <c r="Q22" s="55" t="e">
        <f>'13.Salary statement'!AF22</f>
        <v>#DIV/0!</v>
      </c>
      <c r="R22" s="55">
        <f>'13.Salary statement'!AG22</f>
        <v>0</v>
      </c>
      <c r="S22" s="55" t="e">
        <f>'13.Salary statement'!AH22</f>
        <v>#DIV/0!</v>
      </c>
      <c r="T22" s="55">
        <f>'13.Salary statement'!AI22</f>
        <v>0</v>
      </c>
      <c r="U22" s="55" t="e">
        <f t="shared" si="21"/>
        <v>#DIV/0!</v>
      </c>
      <c r="V22" s="64" t="e">
        <f t="shared" si="22"/>
        <v>#DIV/0!</v>
      </c>
      <c r="W22" s="64" t="e">
        <f t="shared" si="23"/>
        <v>#DIV/0!</v>
      </c>
      <c r="X22" s="64" t="e">
        <f t="shared" si="24"/>
        <v>#DIV/0!</v>
      </c>
      <c r="Y22" s="64"/>
    </row>
    <row r="23" spans="1:25">
      <c r="A23" s="3">
        <v>7</v>
      </c>
      <c r="B23" s="54">
        <f>'02.Personal Details'!B22</f>
        <v>0</v>
      </c>
      <c r="C23" s="55">
        <f>'02.Personal Details'!C22</f>
        <v>0</v>
      </c>
      <c r="D23" s="55">
        <f>'02.Personal Details'!D22</f>
        <v>0</v>
      </c>
      <c r="E23" s="55">
        <f>'02.Personal Details'!E22</f>
        <v>0</v>
      </c>
      <c r="F23" s="73">
        <f>'02.Personal Details'!V22</f>
        <v>0</v>
      </c>
      <c r="G23" s="73">
        <f>'02.Personal Details'!W22</f>
        <v>0</v>
      </c>
      <c r="H23" s="52">
        <f>'02.Personal Details'!Z22</f>
        <v>0</v>
      </c>
      <c r="I23" s="52">
        <f>'03.Attendance'!H23</f>
        <v>0</v>
      </c>
      <c r="J23" s="52">
        <f>'03.Attendance'!AN23</f>
        <v>0</v>
      </c>
      <c r="K23" s="55" t="e">
        <f>'13.Salary statement'!Z23</f>
        <v>#DIV/0!</v>
      </c>
      <c r="L23" s="55">
        <f>'13.Salary statement'!AA23</f>
        <v>0</v>
      </c>
      <c r="M23" s="55" t="e">
        <f>'13.Salary statement'!AB23</f>
        <v>#DIV/0!</v>
      </c>
      <c r="N23" s="55">
        <f>'13.Salary statement'!AC23</f>
        <v>0</v>
      </c>
      <c r="O23" s="55" t="e">
        <f>'13.Salary statement'!AD23</f>
        <v>#DIV/0!</v>
      </c>
      <c r="P23" s="55">
        <f>'13.Salary statement'!AE23</f>
        <v>0</v>
      </c>
      <c r="Q23" s="55" t="e">
        <f>'13.Salary statement'!AF23</f>
        <v>#DIV/0!</v>
      </c>
      <c r="R23" s="55">
        <f>'13.Salary statement'!AG23</f>
        <v>0</v>
      </c>
      <c r="S23" s="55" t="e">
        <f>'13.Salary statement'!AH23</f>
        <v>#DIV/0!</v>
      </c>
      <c r="T23" s="55">
        <f>'13.Salary statement'!AI23</f>
        <v>0</v>
      </c>
      <c r="U23" s="55" t="e">
        <f t="shared" si="21"/>
        <v>#DIV/0!</v>
      </c>
      <c r="V23" s="64" t="e">
        <f t="shared" si="22"/>
        <v>#DIV/0!</v>
      </c>
      <c r="W23" s="64" t="e">
        <f t="shared" si="23"/>
        <v>#DIV/0!</v>
      </c>
      <c r="X23" s="64" t="e">
        <f t="shared" si="24"/>
        <v>#DIV/0!</v>
      </c>
      <c r="Y23" s="64"/>
    </row>
    <row r="24" spans="1:25">
      <c r="A24" s="3">
        <v>8</v>
      </c>
      <c r="B24" s="54">
        <f>'02.Personal Details'!B23</f>
        <v>0</v>
      </c>
      <c r="C24" s="55">
        <f>'02.Personal Details'!C23</f>
        <v>0</v>
      </c>
      <c r="D24" s="55">
        <f>'02.Personal Details'!D23</f>
        <v>0</v>
      </c>
      <c r="E24" s="55">
        <f>'02.Personal Details'!E23</f>
        <v>0</v>
      </c>
      <c r="F24" s="73">
        <f>'02.Personal Details'!V23</f>
        <v>0</v>
      </c>
      <c r="G24" s="73">
        <f>'02.Personal Details'!W23</f>
        <v>0</v>
      </c>
      <c r="H24" s="52">
        <f>'02.Personal Details'!Z23</f>
        <v>0</v>
      </c>
      <c r="I24" s="52">
        <f>'03.Attendance'!H24</f>
        <v>0</v>
      </c>
      <c r="J24" s="52">
        <f>'03.Attendance'!AN24</f>
        <v>0</v>
      </c>
      <c r="K24" s="55" t="e">
        <f>'13.Salary statement'!Z24</f>
        <v>#DIV/0!</v>
      </c>
      <c r="L24" s="55">
        <f>'13.Salary statement'!AA24</f>
        <v>0</v>
      </c>
      <c r="M24" s="55" t="e">
        <f>'13.Salary statement'!AB24</f>
        <v>#DIV/0!</v>
      </c>
      <c r="N24" s="55">
        <f>'13.Salary statement'!AC24</f>
        <v>0</v>
      </c>
      <c r="O24" s="55" t="e">
        <f>'13.Salary statement'!AD24</f>
        <v>#DIV/0!</v>
      </c>
      <c r="P24" s="55">
        <f>'13.Salary statement'!AE24</f>
        <v>0</v>
      </c>
      <c r="Q24" s="55" t="e">
        <f>'13.Salary statement'!AF24</f>
        <v>#DIV/0!</v>
      </c>
      <c r="R24" s="55">
        <f>'13.Salary statement'!AG24</f>
        <v>0</v>
      </c>
      <c r="S24" s="55" t="e">
        <f>'13.Salary statement'!AH24</f>
        <v>#DIV/0!</v>
      </c>
      <c r="T24" s="55">
        <f>'13.Salary statement'!AI24</f>
        <v>0</v>
      </c>
      <c r="U24" s="55" t="e">
        <f t="shared" si="21"/>
        <v>#DIV/0!</v>
      </c>
      <c r="V24" s="64" t="e">
        <f t="shared" si="22"/>
        <v>#DIV/0!</v>
      </c>
      <c r="W24" s="64" t="e">
        <f t="shared" si="23"/>
        <v>#DIV/0!</v>
      </c>
      <c r="X24" s="64" t="e">
        <f t="shared" si="24"/>
        <v>#DIV/0!</v>
      </c>
      <c r="Y24" s="64"/>
    </row>
    <row r="25" spans="1:25">
      <c r="A25" s="3">
        <v>9</v>
      </c>
      <c r="B25" s="54">
        <f>'02.Personal Details'!B24</f>
        <v>0</v>
      </c>
      <c r="C25" s="55">
        <f>'02.Personal Details'!C24</f>
        <v>0</v>
      </c>
      <c r="D25" s="55">
        <f>'02.Personal Details'!D24</f>
        <v>0</v>
      </c>
      <c r="E25" s="55">
        <f>'02.Personal Details'!E24</f>
        <v>0</v>
      </c>
      <c r="F25" s="73">
        <f>'02.Personal Details'!V24</f>
        <v>0</v>
      </c>
      <c r="G25" s="73">
        <f>'02.Personal Details'!W24</f>
        <v>0</v>
      </c>
      <c r="H25" s="52">
        <f>'02.Personal Details'!Z24</f>
        <v>0</v>
      </c>
      <c r="I25" s="52">
        <f>'03.Attendance'!H25</f>
        <v>0</v>
      </c>
      <c r="J25" s="52">
        <f>'03.Attendance'!AN25</f>
        <v>0</v>
      </c>
      <c r="K25" s="55" t="e">
        <f>'13.Salary statement'!Z25</f>
        <v>#DIV/0!</v>
      </c>
      <c r="L25" s="55">
        <f>'13.Salary statement'!AA25</f>
        <v>0</v>
      </c>
      <c r="M25" s="55" t="e">
        <f>'13.Salary statement'!AB25</f>
        <v>#DIV/0!</v>
      </c>
      <c r="N25" s="55">
        <f>'13.Salary statement'!AC25</f>
        <v>0</v>
      </c>
      <c r="O25" s="55" t="e">
        <f>'13.Salary statement'!AD25</f>
        <v>#DIV/0!</v>
      </c>
      <c r="P25" s="55">
        <f>'13.Salary statement'!AE25</f>
        <v>0</v>
      </c>
      <c r="Q25" s="55" t="e">
        <f>'13.Salary statement'!AF25</f>
        <v>#DIV/0!</v>
      </c>
      <c r="R25" s="55">
        <f>'13.Salary statement'!AG25</f>
        <v>0</v>
      </c>
      <c r="S25" s="55" t="e">
        <f>'13.Salary statement'!AH25</f>
        <v>#DIV/0!</v>
      </c>
      <c r="T25" s="55">
        <f>'13.Salary statement'!AI25</f>
        <v>0</v>
      </c>
      <c r="U25" s="55" t="e">
        <f t="shared" si="21"/>
        <v>#DIV/0!</v>
      </c>
      <c r="V25" s="64" t="e">
        <f t="shared" si="22"/>
        <v>#DIV/0!</v>
      </c>
      <c r="W25" s="64" t="e">
        <f t="shared" si="23"/>
        <v>#DIV/0!</v>
      </c>
      <c r="X25" s="64" t="e">
        <f t="shared" si="24"/>
        <v>#DIV/0!</v>
      </c>
      <c r="Y25" s="64"/>
    </row>
    <row r="26" spans="1:25">
      <c r="A26" s="3">
        <v>10</v>
      </c>
      <c r="B26" s="54">
        <f>'02.Personal Details'!B25</f>
        <v>0</v>
      </c>
      <c r="C26" s="55">
        <f>'02.Personal Details'!C25</f>
        <v>0</v>
      </c>
      <c r="D26" s="55">
        <f>'02.Personal Details'!D25</f>
        <v>0</v>
      </c>
      <c r="E26" s="55">
        <f>'02.Personal Details'!E25</f>
        <v>0</v>
      </c>
      <c r="F26" s="73">
        <f>'02.Personal Details'!V25</f>
        <v>0</v>
      </c>
      <c r="G26" s="73">
        <f>'02.Personal Details'!W25</f>
        <v>0</v>
      </c>
      <c r="H26" s="52">
        <f>'02.Personal Details'!Z25</f>
        <v>0</v>
      </c>
      <c r="I26" s="52">
        <f>'03.Attendance'!H26</f>
        <v>0</v>
      </c>
      <c r="J26" s="52">
        <f>'03.Attendance'!AN26</f>
        <v>0</v>
      </c>
      <c r="K26" s="55" t="e">
        <f>'13.Salary statement'!Z26</f>
        <v>#DIV/0!</v>
      </c>
      <c r="L26" s="55">
        <f>'13.Salary statement'!AA26</f>
        <v>0</v>
      </c>
      <c r="M26" s="55" t="e">
        <f>'13.Salary statement'!AB26</f>
        <v>#DIV/0!</v>
      </c>
      <c r="N26" s="55">
        <f>'13.Salary statement'!AC26</f>
        <v>0</v>
      </c>
      <c r="O26" s="55" t="e">
        <f>'13.Salary statement'!AD26</f>
        <v>#DIV/0!</v>
      </c>
      <c r="P26" s="55">
        <f>'13.Salary statement'!AE26</f>
        <v>0</v>
      </c>
      <c r="Q26" s="55" t="e">
        <f>'13.Salary statement'!AF26</f>
        <v>#DIV/0!</v>
      </c>
      <c r="R26" s="55">
        <f>'13.Salary statement'!AG26</f>
        <v>0</v>
      </c>
      <c r="S26" s="55" t="e">
        <f>'13.Salary statement'!AH26</f>
        <v>#DIV/0!</v>
      </c>
      <c r="T26" s="55">
        <f>'13.Salary statement'!AI26</f>
        <v>0</v>
      </c>
      <c r="U26" s="55" t="e">
        <f t="shared" si="21"/>
        <v>#DIV/0!</v>
      </c>
      <c r="V26" s="64" t="e">
        <f t="shared" si="22"/>
        <v>#DIV/0!</v>
      </c>
      <c r="W26" s="64" t="e">
        <f t="shared" si="23"/>
        <v>#DIV/0!</v>
      </c>
      <c r="X26" s="64" t="e">
        <f t="shared" si="24"/>
        <v>#DIV/0!</v>
      </c>
      <c r="Y26" s="64"/>
    </row>
    <row r="27" spans="1:25">
      <c r="A27" s="3">
        <v>11</v>
      </c>
      <c r="B27" s="54">
        <f>'02.Personal Details'!B26</f>
        <v>0</v>
      </c>
      <c r="C27" s="55">
        <f>'02.Personal Details'!C26</f>
        <v>0</v>
      </c>
      <c r="D27" s="55">
        <f>'02.Personal Details'!D26</f>
        <v>0</v>
      </c>
      <c r="E27" s="55">
        <f>'02.Personal Details'!E26</f>
        <v>0</v>
      </c>
      <c r="F27" s="73">
        <f>'02.Personal Details'!V26</f>
        <v>0</v>
      </c>
      <c r="G27" s="73">
        <f>'02.Personal Details'!W26</f>
        <v>0</v>
      </c>
      <c r="H27" s="52">
        <f>'02.Personal Details'!Z26</f>
        <v>0</v>
      </c>
      <c r="I27" s="52">
        <f>'03.Attendance'!H27</f>
        <v>0</v>
      </c>
      <c r="J27" s="52">
        <f>'03.Attendance'!AN27</f>
        <v>0</v>
      </c>
      <c r="K27" s="55" t="e">
        <f>'13.Salary statement'!Z27</f>
        <v>#DIV/0!</v>
      </c>
      <c r="L27" s="55">
        <f>'13.Salary statement'!AA27</f>
        <v>0</v>
      </c>
      <c r="M27" s="55" t="e">
        <f>'13.Salary statement'!AB27</f>
        <v>#DIV/0!</v>
      </c>
      <c r="N27" s="55">
        <f>'13.Salary statement'!AC27</f>
        <v>0</v>
      </c>
      <c r="O27" s="55" t="e">
        <f>'13.Salary statement'!AD27</f>
        <v>#DIV/0!</v>
      </c>
      <c r="P27" s="55">
        <f>'13.Salary statement'!AE27</f>
        <v>0</v>
      </c>
      <c r="Q27" s="55" t="e">
        <f>'13.Salary statement'!AF27</f>
        <v>#DIV/0!</v>
      </c>
      <c r="R27" s="55">
        <f>'13.Salary statement'!AG27</f>
        <v>0</v>
      </c>
      <c r="S27" s="55" t="e">
        <f>'13.Salary statement'!AH27</f>
        <v>#DIV/0!</v>
      </c>
      <c r="T27" s="55">
        <f>'13.Salary statement'!AI27</f>
        <v>0</v>
      </c>
      <c r="U27" s="55" t="e">
        <f t="shared" si="21"/>
        <v>#DIV/0!</v>
      </c>
      <c r="V27" s="64" t="e">
        <f t="shared" si="22"/>
        <v>#DIV/0!</v>
      </c>
      <c r="W27" s="64" t="e">
        <f t="shared" si="23"/>
        <v>#DIV/0!</v>
      </c>
      <c r="X27" s="64" t="e">
        <f t="shared" si="24"/>
        <v>#DIV/0!</v>
      </c>
      <c r="Y27" s="65"/>
    </row>
    <row r="28" spans="1:25">
      <c r="A28" s="3">
        <v>12</v>
      </c>
      <c r="B28" s="54">
        <f>'02.Personal Details'!B27</f>
        <v>0</v>
      </c>
      <c r="C28" s="55">
        <f>'02.Personal Details'!C27</f>
        <v>0</v>
      </c>
      <c r="D28" s="55">
        <f>'02.Personal Details'!D27</f>
        <v>0</v>
      </c>
      <c r="E28" s="55">
        <f>'02.Personal Details'!E27</f>
        <v>0</v>
      </c>
      <c r="F28" s="73">
        <f>'02.Personal Details'!V27</f>
        <v>0</v>
      </c>
      <c r="G28" s="73">
        <f>'02.Personal Details'!W27</f>
        <v>0</v>
      </c>
      <c r="H28" s="52">
        <f>'02.Personal Details'!Z27</f>
        <v>0</v>
      </c>
      <c r="I28" s="52">
        <f>'03.Attendance'!H28</f>
        <v>0</v>
      </c>
      <c r="J28" s="52">
        <f>'03.Attendance'!AN28</f>
        <v>0</v>
      </c>
      <c r="K28" s="55" t="e">
        <f>'13.Salary statement'!Z28</f>
        <v>#DIV/0!</v>
      </c>
      <c r="L28" s="55">
        <f>'13.Salary statement'!AA28</f>
        <v>0</v>
      </c>
      <c r="M28" s="55" t="e">
        <f>'13.Salary statement'!AB28</f>
        <v>#DIV/0!</v>
      </c>
      <c r="N28" s="55">
        <f>'13.Salary statement'!AC28</f>
        <v>0</v>
      </c>
      <c r="O28" s="55" t="e">
        <f>'13.Salary statement'!AD28</f>
        <v>#DIV/0!</v>
      </c>
      <c r="P28" s="55">
        <f>'13.Salary statement'!AE28</f>
        <v>0</v>
      </c>
      <c r="Q28" s="55" t="e">
        <f>'13.Salary statement'!AF28</f>
        <v>#DIV/0!</v>
      </c>
      <c r="R28" s="55">
        <f>'13.Salary statement'!AG28</f>
        <v>0</v>
      </c>
      <c r="S28" s="55" t="e">
        <f>'13.Salary statement'!AH28</f>
        <v>#DIV/0!</v>
      </c>
      <c r="T28" s="55">
        <f>'13.Salary statement'!AI28</f>
        <v>0</v>
      </c>
      <c r="U28" s="55" t="e">
        <f t="shared" si="21"/>
        <v>#DIV/0!</v>
      </c>
      <c r="V28" s="64" t="e">
        <f t="shared" si="22"/>
        <v>#DIV/0!</v>
      </c>
      <c r="W28" s="64" t="e">
        <f t="shared" si="23"/>
        <v>#DIV/0!</v>
      </c>
      <c r="X28" s="64" t="e">
        <f t="shared" si="24"/>
        <v>#DIV/0!</v>
      </c>
      <c r="Y28" s="65"/>
    </row>
    <row r="29" spans="1:25">
      <c r="A29" s="3">
        <v>13</v>
      </c>
      <c r="B29" s="54">
        <f>'02.Personal Details'!B28</f>
        <v>0</v>
      </c>
      <c r="C29" s="55">
        <f>'02.Personal Details'!C28</f>
        <v>0</v>
      </c>
      <c r="D29" s="55">
        <f>'02.Personal Details'!D28</f>
        <v>0</v>
      </c>
      <c r="E29" s="55">
        <f>'02.Personal Details'!E28</f>
        <v>0</v>
      </c>
      <c r="F29" s="73">
        <f>'02.Personal Details'!V28</f>
        <v>0</v>
      </c>
      <c r="G29" s="73">
        <f>'02.Personal Details'!W28</f>
        <v>0</v>
      </c>
      <c r="H29" s="52">
        <f>'02.Personal Details'!Z28</f>
        <v>0</v>
      </c>
      <c r="I29" s="52">
        <f>'03.Attendance'!H29</f>
        <v>0</v>
      </c>
      <c r="J29" s="52">
        <f>'03.Attendance'!AN29</f>
        <v>0</v>
      </c>
      <c r="K29" s="55" t="e">
        <f>'13.Salary statement'!Z29</f>
        <v>#DIV/0!</v>
      </c>
      <c r="L29" s="55">
        <f>'13.Salary statement'!AA29</f>
        <v>0</v>
      </c>
      <c r="M29" s="55" t="e">
        <f>'13.Salary statement'!AB29</f>
        <v>#DIV/0!</v>
      </c>
      <c r="N29" s="55">
        <f>'13.Salary statement'!AC29</f>
        <v>0</v>
      </c>
      <c r="O29" s="55" t="e">
        <f>'13.Salary statement'!AD29</f>
        <v>#DIV/0!</v>
      </c>
      <c r="P29" s="55">
        <f>'13.Salary statement'!AE29</f>
        <v>0</v>
      </c>
      <c r="Q29" s="55" t="e">
        <f>'13.Salary statement'!AF29</f>
        <v>#DIV/0!</v>
      </c>
      <c r="R29" s="55">
        <f>'13.Salary statement'!AG29</f>
        <v>0</v>
      </c>
      <c r="S29" s="55" t="e">
        <f>'13.Salary statement'!AH29</f>
        <v>#DIV/0!</v>
      </c>
      <c r="T29" s="55">
        <f>'13.Salary statement'!AI29</f>
        <v>0</v>
      </c>
      <c r="U29" s="55" t="e">
        <f t="shared" si="21"/>
        <v>#DIV/0!</v>
      </c>
      <c r="V29" s="64" t="e">
        <f t="shared" si="22"/>
        <v>#DIV/0!</v>
      </c>
      <c r="W29" s="64" t="e">
        <f t="shared" si="23"/>
        <v>#DIV/0!</v>
      </c>
      <c r="X29" s="64" t="e">
        <f t="shared" si="24"/>
        <v>#DIV/0!</v>
      </c>
      <c r="Y29" s="65"/>
    </row>
    <row r="30" spans="1:25">
      <c r="A30" s="3">
        <v>14</v>
      </c>
      <c r="B30" s="54">
        <f>'02.Personal Details'!B29</f>
        <v>0</v>
      </c>
      <c r="C30" s="55">
        <f>'02.Personal Details'!C29</f>
        <v>0</v>
      </c>
      <c r="D30" s="55">
        <f>'02.Personal Details'!D29</f>
        <v>0</v>
      </c>
      <c r="E30" s="55">
        <f>'02.Personal Details'!E29</f>
        <v>0</v>
      </c>
      <c r="F30" s="73">
        <f>'02.Personal Details'!V29</f>
        <v>0</v>
      </c>
      <c r="G30" s="73">
        <f>'02.Personal Details'!W29</f>
        <v>0</v>
      </c>
      <c r="H30" s="52">
        <f>'02.Personal Details'!Z29</f>
        <v>0</v>
      </c>
      <c r="I30" s="52">
        <f>'03.Attendance'!H30</f>
        <v>0</v>
      </c>
      <c r="J30" s="52">
        <f>'03.Attendance'!AN30</f>
        <v>0</v>
      </c>
      <c r="K30" s="55" t="e">
        <f>'13.Salary statement'!Z30</f>
        <v>#DIV/0!</v>
      </c>
      <c r="L30" s="55">
        <f>'13.Salary statement'!AA30</f>
        <v>0</v>
      </c>
      <c r="M30" s="55" t="e">
        <f>'13.Salary statement'!AB30</f>
        <v>#DIV/0!</v>
      </c>
      <c r="N30" s="55">
        <f>'13.Salary statement'!AC30</f>
        <v>0</v>
      </c>
      <c r="O30" s="55" t="e">
        <f>'13.Salary statement'!AD30</f>
        <v>#DIV/0!</v>
      </c>
      <c r="P30" s="55">
        <f>'13.Salary statement'!AE30</f>
        <v>0</v>
      </c>
      <c r="Q30" s="55" t="e">
        <f>'13.Salary statement'!AF30</f>
        <v>#DIV/0!</v>
      </c>
      <c r="R30" s="55">
        <f>'13.Salary statement'!AG30</f>
        <v>0</v>
      </c>
      <c r="S30" s="55" t="e">
        <f>'13.Salary statement'!AH30</f>
        <v>#DIV/0!</v>
      </c>
      <c r="T30" s="55">
        <f>'13.Salary statement'!AI30</f>
        <v>0</v>
      </c>
      <c r="U30" s="55" t="e">
        <f t="shared" si="21"/>
        <v>#DIV/0!</v>
      </c>
      <c r="V30" s="64" t="e">
        <f t="shared" si="22"/>
        <v>#DIV/0!</v>
      </c>
      <c r="W30" s="64" t="e">
        <f t="shared" si="23"/>
        <v>#DIV/0!</v>
      </c>
      <c r="X30" s="64" t="e">
        <f t="shared" si="24"/>
        <v>#DIV/0!</v>
      </c>
      <c r="Y30" s="65"/>
    </row>
    <row r="31" spans="1:25">
      <c r="A31" s="3">
        <v>15</v>
      </c>
      <c r="B31" s="54">
        <f>'02.Personal Details'!B30</f>
        <v>0</v>
      </c>
      <c r="C31" s="55">
        <f>'02.Personal Details'!C30</f>
        <v>0</v>
      </c>
      <c r="D31" s="55">
        <f>'02.Personal Details'!D30</f>
        <v>0</v>
      </c>
      <c r="E31" s="55">
        <f>'02.Personal Details'!E30</f>
        <v>0</v>
      </c>
      <c r="F31" s="73">
        <f>'02.Personal Details'!V30</f>
        <v>0</v>
      </c>
      <c r="G31" s="73">
        <f>'02.Personal Details'!W30</f>
        <v>0</v>
      </c>
      <c r="H31" s="52">
        <f>'02.Personal Details'!Z30</f>
        <v>0</v>
      </c>
      <c r="I31" s="52">
        <f>'03.Attendance'!H31</f>
        <v>0</v>
      </c>
      <c r="J31" s="52">
        <f>'03.Attendance'!AN31</f>
        <v>0</v>
      </c>
      <c r="K31" s="55" t="e">
        <f>'13.Salary statement'!Z31</f>
        <v>#DIV/0!</v>
      </c>
      <c r="L31" s="55">
        <f>'13.Salary statement'!AA31</f>
        <v>0</v>
      </c>
      <c r="M31" s="55" t="e">
        <f>'13.Salary statement'!AB31</f>
        <v>#DIV/0!</v>
      </c>
      <c r="N31" s="55">
        <f>'13.Salary statement'!AC31</f>
        <v>0</v>
      </c>
      <c r="O31" s="55" t="e">
        <f>'13.Salary statement'!AD31</f>
        <v>#DIV/0!</v>
      </c>
      <c r="P31" s="55">
        <f>'13.Salary statement'!AE31</f>
        <v>0</v>
      </c>
      <c r="Q31" s="55" t="e">
        <f>'13.Salary statement'!AF31</f>
        <v>#DIV/0!</v>
      </c>
      <c r="R31" s="55">
        <f>'13.Salary statement'!AG31</f>
        <v>0</v>
      </c>
      <c r="S31" s="55" t="e">
        <f>'13.Salary statement'!AH31</f>
        <v>#DIV/0!</v>
      </c>
      <c r="T31" s="55">
        <f>'13.Salary statement'!AI31</f>
        <v>0</v>
      </c>
      <c r="U31" s="55" t="e">
        <f t="shared" si="21"/>
        <v>#DIV/0!</v>
      </c>
      <c r="V31" s="64" t="e">
        <f t="shared" si="22"/>
        <v>#DIV/0!</v>
      </c>
      <c r="W31" s="64" t="e">
        <f t="shared" si="23"/>
        <v>#DIV/0!</v>
      </c>
      <c r="X31" s="64" t="e">
        <f t="shared" si="24"/>
        <v>#DIV/0!</v>
      </c>
      <c r="Y31" s="65"/>
    </row>
    <row r="32" spans="1:25">
      <c r="A32" s="3">
        <v>16</v>
      </c>
      <c r="B32" s="54">
        <f>'02.Personal Details'!B31</f>
        <v>0</v>
      </c>
      <c r="C32" s="55">
        <f>'02.Personal Details'!C31</f>
        <v>0</v>
      </c>
      <c r="D32" s="55">
        <f>'02.Personal Details'!D31</f>
        <v>0</v>
      </c>
      <c r="E32" s="55">
        <f>'02.Personal Details'!E31</f>
        <v>0</v>
      </c>
      <c r="F32" s="73">
        <f>'02.Personal Details'!V31</f>
        <v>0</v>
      </c>
      <c r="G32" s="73">
        <f>'02.Personal Details'!W31</f>
        <v>0</v>
      </c>
      <c r="H32" s="52">
        <f>'02.Personal Details'!Z31</f>
        <v>0</v>
      </c>
      <c r="I32" s="52">
        <f>'03.Attendance'!H32</f>
        <v>0</v>
      </c>
      <c r="J32" s="52">
        <f>'03.Attendance'!AN32</f>
        <v>0</v>
      </c>
      <c r="K32" s="55" t="e">
        <f>'13.Salary statement'!Z32</f>
        <v>#DIV/0!</v>
      </c>
      <c r="L32" s="55">
        <f>'13.Salary statement'!AA32</f>
        <v>0</v>
      </c>
      <c r="M32" s="55" t="e">
        <f>'13.Salary statement'!AB32</f>
        <v>#DIV/0!</v>
      </c>
      <c r="N32" s="55">
        <f>'13.Salary statement'!AC32</f>
        <v>0</v>
      </c>
      <c r="O32" s="55" t="e">
        <f>'13.Salary statement'!AD32</f>
        <v>#DIV/0!</v>
      </c>
      <c r="P32" s="55">
        <f>'13.Salary statement'!AE32</f>
        <v>0</v>
      </c>
      <c r="Q32" s="55" t="e">
        <f>'13.Salary statement'!AF32</f>
        <v>#DIV/0!</v>
      </c>
      <c r="R32" s="55">
        <f>'13.Salary statement'!AG32</f>
        <v>0</v>
      </c>
      <c r="S32" s="55" t="e">
        <f>'13.Salary statement'!AH32</f>
        <v>#DIV/0!</v>
      </c>
      <c r="T32" s="55">
        <f>'13.Salary statement'!AI32</f>
        <v>0</v>
      </c>
      <c r="U32" s="55" t="e">
        <f t="shared" si="21"/>
        <v>#DIV/0!</v>
      </c>
      <c r="V32" s="64" t="e">
        <f t="shared" si="22"/>
        <v>#DIV/0!</v>
      </c>
      <c r="W32" s="64" t="e">
        <f t="shared" si="23"/>
        <v>#DIV/0!</v>
      </c>
      <c r="X32" s="64" t="e">
        <f t="shared" si="24"/>
        <v>#DIV/0!</v>
      </c>
      <c r="Y32" s="65"/>
    </row>
    <row r="33" spans="1:25">
      <c r="A33" s="3">
        <v>17</v>
      </c>
      <c r="B33" s="54">
        <f>'02.Personal Details'!B32</f>
        <v>0</v>
      </c>
      <c r="C33" s="55">
        <f>'02.Personal Details'!C32</f>
        <v>0</v>
      </c>
      <c r="D33" s="55">
        <f>'02.Personal Details'!D32</f>
        <v>0</v>
      </c>
      <c r="E33" s="55">
        <f>'02.Personal Details'!E32</f>
        <v>0</v>
      </c>
      <c r="F33" s="73">
        <f>'02.Personal Details'!V32</f>
        <v>0</v>
      </c>
      <c r="G33" s="73">
        <f>'02.Personal Details'!W32</f>
        <v>0</v>
      </c>
      <c r="H33" s="52">
        <f>'02.Personal Details'!Z32</f>
        <v>0</v>
      </c>
      <c r="I33" s="52">
        <f>'03.Attendance'!H33</f>
        <v>0</v>
      </c>
      <c r="J33" s="52">
        <f>'03.Attendance'!AN33</f>
        <v>0</v>
      </c>
      <c r="K33" s="55" t="e">
        <f>'13.Salary statement'!Z33</f>
        <v>#DIV/0!</v>
      </c>
      <c r="L33" s="55">
        <f>'13.Salary statement'!AA33</f>
        <v>0</v>
      </c>
      <c r="M33" s="55" t="e">
        <f>'13.Salary statement'!AB33</f>
        <v>#DIV/0!</v>
      </c>
      <c r="N33" s="55">
        <f>'13.Salary statement'!AC33</f>
        <v>0</v>
      </c>
      <c r="O33" s="55" t="e">
        <f>'13.Salary statement'!AD33</f>
        <v>#DIV/0!</v>
      </c>
      <c r="P33" s="55">
        <f>'13.Salary statement'!AE33</f>
        <v>0</v>
      </c>
      <c r="Q33" s="55" t="e">
        <f>'13.Salary statement'!AF33</f>
        <v>#DIV/0!</v>
      </c>
      <c r="R33" s="55">
        <f>'13.Salary statement'!AG33</f>
        <v>0</v>
      </c>
      <c r="S33" s="55" t="e">
        <f>'13.Salary statement'!AH33</f>
        <v>#DIV/0!</v>
      </c>
      <c r="T33" s="55">
        <f>'13.Salary statement'!AI33</f>
        <v>0</v>
      </c>
      <c r="U33" s="55" t="e">
        <f t="shared" si="21"/>
        <v>#DIV/0!</v>
      </c>
      <c r="V33" s="64" t="e">
        <f t="shared" si="22"/>
        <v>#DIV/0!</v>
      </c>
      <c r="W33" s="64" t="e">
        <f t="shared" si="23"/>
        <v>#DIV/0!</v>
      </c>
      <c r="X33" s="64" t="e">
        <f t="shared" si="24"/>
        <v>#DIV/0!</v>
      </c>
      <c r="Y33" s="65"/>
    </row>
    <row r="34" spans="1:25">
      <c r="A34" s="3">
        <v>18</v>
      </c>
      <c r="B34" s="54">
        <f>'02.Personal Details'!B33</f>
        <v>0</v>
      </c>
      <c r="C34" s="55">
        <f>'02.Personal Details'!C33</f>
        <v>0</v>
      </c>
      <c r="D34" s="55">
        <f>'02.Personal Details'!D33</f>
        <v>0</v>
      </c>
      <c r="E34" s="55">
        <f>'02.Personal Details'!E33</f>
        <v>0</v>
      </c>
      <c r="F34" s="73">
        <f>'02.Personal Details'!V33</f>
        <v>0</v>
      </c>
      <c r="G34" s="73">
        <f>'02.Personal Details'!W33</f>
        <v>0</v>
      </c>
      <c r="H34" s="52">
        <f>'02.Personal Details'!Z33</f>
        <v>0</v>
      </c>
      <c r="I34" s="52">
        <f>'03.Attendance'!H34</f>
        <v>0</v>
      </c>
      <c r="J34" s="52">
        <f>'03.Attendance'!AN34</f>
        <v>0</v>
      </c>
      <c r="K34" s="55" t="e">
        <f>'13.Salary statement'!Z34</f>
        <v>#DIV/0!</v>
      </c>
      <c r="L34" s="55">
        <f>'13.Salary statement'!AA34</f>
        <v>0</v>
      </c>
      <c r="M34" s="55" t="e">
        <f>'13.Salary statement'!AB34</f>
        <v>#DIV/0!</v>
      </c>
      <c r="N34" s="55">
        <f>'13.Salary statement'!AC34</f>
        <v>0</v>
      </c>
      <c r="O34" s="55" t="e">
        <f>'13.Salary statement'!AD34</f>
        <v>#DIV/0!</v>
      </c>
      <c r="P34" s="55">
        <f>'13.Salary statement'!AE34</f>
        <v>0</v>
      </c>
      <c r="Q34" s="55" t="e">
        <f>'13.Salary statement'!AF34</f>
        <v>#DIV/0!</v>
      </c>
      <c r="R34" s="55">
        <f>'13.Salary statement'!AG34</f>
        <v>0</v>
      </c>
      <c r="S34" s="55" t="e">
        <f>'13.Salary statement'!AH34</f>
        <v>#DIV/0!</v>
      </c>
      <c r="T34" s="55">
        <f>'13.Salary statement'!AI34</f>
        <v>0</v>
      </c>
      <c r="U34" s="55" t="e">
        <f t="shared" si="21"/>
        <v>#DIV/0!</v>
      </c>
      <c r="V34" s="64" t="e">
        <f t="shared" si="22"/>
        <v>#DIV/0!</v>
      </c>
      <c r="W34" s="64" t="e">
        <f t="shared" si="23"/>
        <v>#DIV/0!</v>
      </c>
      <c r="X34" s="64" t="e">
        <f t="shared" si="24"/>
        <v>#DIV/0!</v>
      </c>
      <c r="Y34" s="65"/>
    </row>
    <row r="35" spans="1:25">
      <c r="A35" s="3">
        <v>19</v>
      </c>
      <c r="B35" s="54">
        <f>'02.Personal Details'!B34</f>
        <v>0</v>
      </c>
      <c r="C35" s="55">
        <f>'02.Personal Details'!C34</f>
        <v>0</v>
      </c>
      <c r="D35" s="55">
        <f>'02.Personal Details'!D34</f>
        <v>0</v>
      </c>
      <c r="E35" s="55">
        <f>'02.Personal Details'!E34</f>
        <v>0</v>
      </c>
      <c r="F35" s="73">
        <f>'02.Personal Details'!V34</f>
        <v>0</v>
      </c>
      <c r="G35" s="73">
        <f>'02.Personal Details'!W34</f>
        <v>0</v>
      </c>
      <c r="H35" s="52">
        <f>'02.Personal Details'!Z34</f>
        <v>0</v>
      </c>
      <c r="I35" s="52">
        <f>'03.Attendance'!H35</f>
        <v>0</v>
      </c>
      <c r="J35" s="52">
        <f>'03.Attendance'!AN35</f>
        <v>0</v>
      </c>
      <c r="K35" s="55" t="e">
        <f>'13.Salary statement'!Z35</f>
        <v>#DIV/0!</v>
      </c>
      <c r="L35" s="55">
        <f>'13.Salary statement'!AA35</f>
        <v>0</v>
      </c>
      <c r="M35" s="55" t="e">
        <f>'13.Salary statement'!AB35</f>
        <v>#DIV/0!</v>
      </c>
      <c r="N35" s="55">
        <f>'13.Salary statement'!AC35</f>
        <v>0</v>
      </c>
      <c r="O35" s="55" t="e">
        <f>'13.Salary statement'!AD35</f>
        <v>#DIV/0!</v>
      </c>
      <c r="P35" s="55">
        <f>'13.Salary statement'!AE35</f>
        <v>0</v>
      </c>
      <c r="Q35" s="55" t="e">
        <f>'13.Salary statement'!AF35</f>
        <v>#DIV/0!</v>
      </c>
      <c r="R35" s="55">
        <f>'13.Salary statement'!AG35</f>
        <v>0</v>
      </c>
      <c r="S35" s="55" t="e">
        <f>'13.Salary statement'!AH35</f>
        <v>#DIV/0!</v>
      </c>
      <c r="T35" s="55">
        <f>'13.Salary statement'!AI35</f>
        <v>0</v>
      </c>
      <c r="U35" s="55" t="e">
        <f t="shared" si="21"/>
        <v>#DIV/0!</v>
      </c>
      <c r="V35" s="64" t="e">
        <f t="shared" si="22"/>
        <v>#DIV/0!</v>
      </c>
      <c r="W35" s="64" t="e">
        <f t="shared" si="23"/>
        <v>#DIV/0!</v>
      </c>
      <c r="X35" s="64" t="e">
        <f t="shared" si="24"/>
        <v>#DIV/0!</v>
      </c>
      <c r="Y35" s="65"/>
    </row>
    <row r="36" spans="1:25">
      <c r="A36" s="3">
        <v>20</v>
      </c>
      <c r="B36" s="54">
        <f>'02.Personal Details'!B35</f>
        <v>0</v>
      </c>
      <c r="C36" s="55">
        <f>'02.Personal Details'!C35</f>
        <v>0</v>
      </c>
      <c r="D36" s="55">
        <f>'02.Personal Details'!D35</f>
        <v>0</v>
      </c>
      <c r="E36" s="55">
        <f>'02.Personal Details'!E35</f>
        <v>0</v>
      </c>
      <c r="F36" s="73">
        <f>'02.Personal Details'!V35</f>
        <v>0</v>
      </c>
      <c r="G36" s="73">
        <f>'02.Personal Details'!W35</f>
        <v>0</v>
      </c>
      <c r="H36" s="52">
        <f>'02.Personal Details'!Z35</f>
        <v>0</v>
      </c>
      <c r="I36" s="52">
        <f>'03.Attendance'!H36</f>
        <v>0</v>
      </c>
      <c r="J36" s="52">
        <f>'03.Attendance'!AN36</f>
        <v>0</v>
      </c>
      <c r="K36" s="55" t="e">
        <f>'13.Salary statement'!Z36</f>
        <v>#DIV/0!</v>
      </c>
      <c r="L36" s="55">
        <f>'13.Salary statement'!AA36</f>
        <v>0</v>
      </c>
      <c r="M36" s="55" t="e">
        <f>'13.Salary statement'!AB36</f>
        <v>#DIV/0!</v>
      </c>
      <c r="N36" s="55">
        <f>'13.Salary statement'!AC36</f>
        <v>0</v>
      </c>
      <c r="O36" s="55" t="e">
        <f>'13.Salary statement'!AD36</f>
        <v>#DIV/0!</v>
      </c>
      <c r="P36" s="55">
        <f>'13.Salary statement'!AE36</f>
        <v>0</v>
      </c>
      <c r="Q36" s="55" t="e">
        <f>'13.Salary statement'!AF36</f>
        <v>#DIV/0!</v>
      </c>
      <c r="R36" s="55">
        <f>'13.Salary statement'!AG36</f>
        <v>0</v>
      </c>
      <c r="S36" s="55" t="e">
        <f>'13.Salary statement'!AH36</f>
        <v>#DIV/0!</v>
      </c>
      <c r="T36" s="55">
        <f>'13.Salary statement'!AI36</f>
        <v>0</v>
      </c>
      <c r="U36" s="55" t="e">
        <f t="shared" si="21"/>
        <v>#DIV/0!</v>
      </c>
      <c r="V36" s="64" t="e">
        <f t="shared" si="22"/>
        <v>#DIV/0!</v>
      </c>
      <c r="W36" s="64" t="e">
        <f t="shared" si="23"/>
        <v>#DIV/0!</v>
      </c>
      <c r="X36" s="64" t="e">
        <f t="shared" si="24"/>
        <v>#DIV/0!</v>
      </c>
      <c r="Y36" s="65"/>
    </row>
    <row r="37" spans="1:25">
      <c r="A37" s="3">
        <v>21</v>
      </c>
      <c r="B37" s="54">
        <f>'02.Personal Details'!B36</f>
        <v>0</v>
      </c>
      <c r="C37" s="55">
        <f>'02.Personal Details'!C36</f>
        <v>0</v>
      </c>
      <c r="D37" s="55">
        <f>'02.Personal Details'!D36</f>
        <v>0</v>
      </c>
      <c r="E37" s="55">
        <f>'02.Personal Details'!E36</f>
        <v>0</v>
      </c>
      <c r="F37" s="73">
        <f>'02.Personal Details'!V36</f>
        <v>0</v>
      </c>
      <c r="G37" s="73">
        <f>'02.Personal Details'!W36</f>
        <v>0</v>
      </c>
      <c r="H37" s="52">
        <f>'02.Personal Details'!Z36</f>
        <v>0</v>
      </c>
      <c r="I37" s="52">
        <f>'03.Attendance'!H37</f>
        <v>0</v>
      </c>
      <c r="J37" s="52">
        <f>'03.Attendance'!AN37</f>
        <v>0</v>
      </c>
      <c r="K37" s="55" t="e">
        <f>'13.Salary statement'!Z37</f>
        <v>#DIV/0!</v>
      </c>
      <c r="L37" s="55">
        <f>'13.Salary statement'!AA37</f>
        <v>0</v>
      </c>
      <c r="M37" s="55" t="e">
        <f>'13.Salary statement'!AB37</f>
        <v>#DIV/0!</v>
      </c>
      <c r="N37" s="55">
        <f>'13.Salary statement'!AC37</f>
        <v>0</v>
      </c>
      <c r="O37" s="55" t="e">
        <f>'13.Salary statement'!AD37</f>
        <v>#DIV/0!</v>
      </c>
      <c r="P37" s="55">
        <f>'13.Salary statement'!AE37</f>
        <v>0</v>
      </c>
      <c r="Q37" s="55" t="e">
        <f>'13.Salary statement'!AF37</f>
        <v>#DIV/0!</v>
      </c>
      <c r="R37" s="55">
        <f>'13.Salary statement'!AG37</f>
        <v>0</v>
      </c>
      <c r="S37" s="55" t="e">
        <f>'13.Salary statement'!AH37</f>
        <v>#DIV/0!</v>
      </c>
      <c r="T37" s="55">
        <f>'13.Salary statement'!AI37</f>
        <v>0</v>
      </c>
      <c r="U37" s="55" t="e">
        <f t="shared" si="21"/>
        <v>#DIV/0!</v>
      </c>
      <c r="V37" s="64" t="e">
        <f t="shared" si="22"/>
        <v>#DIV/0!</v>
      </c>
      <c r="W37" s="64" t="e">
        <f t="shared" si="23"/>
        <v>#DIV/0!</v>
      </c>
      <c r="X37" s="64" t="e">
        <f t="shared" si="24"/>
        <v>#DIV/0!</v>
      </c>
      <c r="Y37" s="65"/>
    </row>
    <row r="38" spans="1:25">
      <c r="A38" s="3">
        <v>22</v>
      </c>
      <c r="B38" s="54">
        <f>'02.Personal Details'!B37</f>
        <v>0</v>
      </c>
      <c r="C38" s="55">
        <f>'02.Personal Details'!C37</f>
        <v>0</v>
      </c>
      <c r="D38" s="55">
        <f>'02.Personal Details'!D37</f>
        <v>0</v>
      </c>
      <c r="E38" s="55">
        <f>'02.Personal Details'!E37</f>
        <v>0</v>
      </c>
      <c r="F38" s="73">
        <f>'02.Personal Details'!V37</f>
        <v>0</v>
      </c>
      <c r="G38" s="73">
        <f>'02.Personal Details'!W37</f>
        <v>0</v>
      </c>
      <c r="H38" s="52">
        <f>'02.Personal Details'!Z37</f>
        <v>0</v>
      </c>
      <c r="I38" s="52">
        <f>'03.Attendance'!H38</f>
        <v>0</v>
      </c>
      <c r="J38" s="52">
        <f>'03.Attendance'!AN38</f>
        <v>0</v>
      </c>
      <c r="K38" s="55" t="e">
        <f>'13.Salary statement'!Z38</f>
        <v>#DIV/0!</v>
      </c>
      <c r="L38" s="55">
        <f>'13.Salary statement'!AA38</f>
        <v>0</v>
      </c>
      <c r="M38" s="55" t="e">
        <f>'13.Salary statement'!AB38</f>
        <v>#DIV/0!</v>
      </c>
      <c r="N38" s="55">
        <f>'13.Salary statement'!AC38</f>
        <v>0</v>
      </c>
      <c r="O38" s="55" t="e">
        <f>'13.Salary statement'!AD38</f>
        <v>#DIV/0!</v>
      </c>
      <c r="P38" s="55">
        <f>'13.Salary statement'!AE38</f>
        <v>0</v>
      </c>
      <c r="Q38" s="55" t="e">
        <f>'13.Salary statement'!AF38</f>
        <v>#DIV/0!</v>
      </c>
      <c r="R38" s="55">
        <f>'13.Salary statement'!AG38</f>
        <v>0</v>
      </c>
      <c r="S38" s="55" t="e">
        <f>'13.Salary statement'!AH38</f>
        <v>#DIV/0!</v>
      </c>
      <c r="T38" s="55">
        <f>'13.Salary statement'!AI38</f>
        <v>0</v>
      </c>
      <c r="U38" s="55" t="e">
        <f t="shared" si="21"/>
        <v>#DIV/0!</v>
      </c>
      <c r="V38" s="64" t="e">
        <f t="shared" si="22"/>
        <v>#DIV/0!</v>
      </c>
      <c r="W38" s="64" t="e">
        <f t="shared" si="23"/>
        <v>#DIV/0!</v>
      </c>
      <c r="X38" s="64" t="e">
        <f t="shared" si="24"/>
        <v>#DIV/0!</v>
      </c>
      <c r="Y38" s="65"/>
    </row>
    <row r="39" spans="1:25">
      <c r="A39" s="3">
        <v>23</v>
      </c>
      <c r="B39" s="54">
        <f>'02.Personal Details'!B38</f>
        <v>0</v>
      </c>
      <c r="C39" s="55">
        <f>'02.Personal Details'!C38</f>
        <v>0</v>
      </c>
      <c r="D39" s="55">
        <f>'02.Personal Details'!D38</f>
        <v>0</v>
      </c>
      <c r="E39" s="55">
        <f>'02.Personal Details'!E38</f>
        <v>0</v>
      </c>
      <c r="F39" s="73">
        <f>'02.Personal Details'!V38</f>
        <v>0</v>
      </c>
      <c r="G39" s="73">
        <f>'02.Personal Details'!W38</f>
        <v>0</v>
      </c>
      <c r="H39" s="52">
        <f>'02.Personal Details'!Z38</f>
        <v>0</v>
      </c>
      <c r="I39" s="52">
        <f>'03.Attendance'!H39</f>
        <v>0</v>
      </c>
      <c r="J39" s="52">
        <f>'03.Attendance'!AN39</f>
        <v>0</v>
      </c>
      <c r="K39" s="55" t="e">
        <f>'13.Salary statement'!Z39</f>
        <v>#DIV/0!</v>
      </c>
      <c r="L39" s="55">
        <f>'13.Salary statement'!AA39</f>
        <v>0</v>
      </c>
      <c r="M39" s="55" t="e">
        <f>'13.Salary statement'!AB39</f>
        <v>#DIV/0!</v>
      </c>
      <c r="N39" s="55">
        <f>'13.Salary statement'!AC39</f>
        <v>0</v>
      </c>
      <c r="O39" s="55" t="e">
        <f>'13.Salary statement'!AD39</f>
        <v>#DIV/0!</v>
      </c>
      <c r="P39" s="55">
        <f>'13.Salary statement'!AE39</f>
        <v>0</v>
      </c>
      <c r="Q39" s="55" t="e">
        <f>'13.Salary statement'!AF39</f>
        <v>#DIV/0!</v>
      </c>
      <c r="R39" s="55">
        <f>'13.Salary statement'!AG39</f>
        <v>0</v>
      </c>
      <c r="S39" s="55" t="e">
        <f>'13.Salary statement'!AH39</f>
        <v>#DIV/0!</v>
      </c>
      <c r="T39" s="55">
        <f>'13.Salary statement'!AI39</f>
        <v>0</v>
      </c>
      <c r="U39" s="55" t="e">
        <f t="shared" si="21"/>
        <v>#DIV/0!</v>
      </c>
      <c r="V39" s="64" t="e">
        <f t="shared" si="22"/>
        <v>#DIV/0!</v>
      </c>
      <c r="W39" s="64" t="e">
        <f t="shared" si="23"/>
        <v>#DIV/0!</v>
      </c>
      <c r="X39" s="64" t="e">
        <f t="shared" si="24"/>
        <v>#DIV/0!</v>
      </c>
      <c r="Y39" s="65"/>
    </row>
    <row r="40" spans="1:25">
      <c r="A40" s="3">
        <v>24</v>
      </c>
      <c r="B40" s="54">
        <f>'02.Personal Details'!B39</f>
        <v>0</v>
      </c>
      <c r="C40" s="55">
        <f>'02.Personal Details'!C39</f>
        <v>0</v>
      </c>
      <c r="D40" s="55">
        <f>'02.Personal Details'!D39</f>
        <v>0</v>
      </c>
      <c r="E40" s="55">
        <f>'02.Personal Details'!E39</f>
        <v>0</v>
      </c>
      <c r="F40" s="73">
        <f>'02.Personal Details'!V39</f>
        <v>0</v>
      </c>
      <c r="G40" s="73">
        <f>'02.Personal Details'!W39</f>
        <v>0</v>
      </c>
      <c r="H40" s="52">
        <f>'02.Personal Details'!Z39</f>
        <v>0</v>
      </c>
      <c r="I40" s="52">
        <f>'03.Attendance'!H40</f>
        <v>0</v>
      </c>
      <c r="J40" s="52">
        <f>'03.Attendance'!AN40</f>
        <v>0</v>
      </c>
      <c r="K40" s="55" t="e">
        <f>'13.Salary statement'!Z40</f>
        <v>#DIV/0!</v>
      </c>
      <c r="L40" s="55">
        <f>'13.Salary statement'!AA40</f>
        <v>0</v>
      </c>
      <c r="M40" s="55" t="e">
        <f>'13.Salary statement'!AB40</f>
        <v>#DIV/0!</v>
      </c>
      <c r="N40" s="55">
        <f>'13.Salary statement'!AC40</f>
        <v>0</v>
      </c>
      <c r="O40" s="55" t="e">
        <f>'13.Salary statement'!AD40</f>
        <v>#DIV/0!</v>
      </c>
      <c r="P40" s="55">
        <f>'13.Salary statement'!AE40</f>
        <v>0</v>
      </c>
      <c r="Q40" s="55" t="e">
        <f>'13.Salary statement'!AF40</f>
        <v>#DIV/0!</v>
      </c>
      <c r="R40" s="55">
        <f>'13.Salary statement'!AG40</f>
        <v>0</v>
      </c>
      <c r="S40" s="55" t="e">
        <f>'13.Salary statement'!AH40</f>
        <v>#DIV/0!</v>
      </c>
      <c r="T40" s="55">
        <f>'13.Salary statement'!AI40</f>
        <v>0</v>
      </c>
      <c r="U40" s="55" t="e">
        <f t="shared" si="21"/>
        <v>#DIV/0!</v>
      </c>
      <c r="V40" s="64" t="e">
        <f t="shared" si="22"/>
        <v>#DIV/0!</v>
      </c>
      <c r="W40" s="64" t="e">
        <f t="shared" si="23"/>
        <v>#DIV/0!</v>
      </c>
      <c r="X40" s="64" t="e">
        <f t="shared" si="24"/>
        <v>#DIV/0!</v>
      </c>
      <c r="Y40" s="65"/>
    </row>
    <row r="41" spans="1:25">
      <c r="A41" s="3">
        <v>25</v>
      </c>
      <c r="B41" s="54">
        <f>'02.Personal Details'!B40</f>
        <v>0</v>
      </c>
      <c r="C41" s="55">
        <f>'02.Personal Details'!C40</f>
        <v>0</v>
      </c>
      <c r="D41" s="55">
        <f>'02.Personal Details'!D40</f>
        <v>0</v>
      </c>
      <c r="E41" s="55">
        <f>'02.Personal Details'!E40</f>
        <v>0</v>
      </c>
      <c r="F41" s="73">
        <f>'02.Personal Details'!V40</f>
        <v>0</v>
      </c>
      <c r="G41" s="73">
        <f>'02.Personal Details'!W40</f>
        <v>0</v>
      </c>
      <c r="H41" s="52">
        <f>'02.Personal Details'!Z40</f>
        <v>0</v>
      </c>
      <c r="I41" s="52">
        <f>'03.Attendance'!H41</f>
        <v>0</v>
      </c>
      <c r="J41" s="52">
        <f>'03.Attendance'!AN41</f>
        <v>0</v>
      </c>
      <c r="K41" s="55" t="e">
        <f>'13.Salary statement'!Z41</f>
        <v>#DIV/0!</v>
      </c>
      <c r="L41" s="55">
        <f>'13.Salary statement'!AA41</f>
        <v>0</v>
      </c>
      <c r="M41" s="55" t="e">
        <f>'13.Salary statement'!AB41</f>
        <v>#DIV/0!</v>
      </c>
      <c r="N41" s="55">
        <f>'13.Salary statement'!AC41</f>
        <v>0</v>
      </c>
      <c r="O41" s="55" t="e">
        <f>'13.Salary statement'!AD41</f>
        <v>#DIV/0!</v>
      </c>
      <c r="P41" s="55">
        <f>'13.Salary statement'!AE41</f>
        <v>0</v>
      </c>
      <c r="Q41" s="55" t="e">
        <f>'13.Salary statement'!AF41</f>
        <v>#DIV/0!</v>
      </c>
      <c r="R41" s="55">
        <f>'13.Salary statement'!AG41</f>
        <v>0</v>
      </c>
      <c r="S41" s="55" t="e">
        <f>'13.Salary statement'!AH41</f>
        <v>#DIV/0!</v>
      </c>
      <c r="T41" s="55">
        <f>'13.Salary statement'!AI41</f>
        <v>0</v>
      </c>
      <c r="U41" s="55" t="e">
        <f t="shared" si="21"/>
        <v>#DIV/0!</v>
      </c>
      <c r="V41" s="64" t="e">
        <f t="shared" si="22"/>
        <v>#DIV/0!</v>
      </c>
      <c r="W41" s="64" t="e">
        <f t="shared" si="23"/>
        <v>#DIV/0!</v>
      </c>
      <c r="X41" s="64" t="e">
        <f t="shared" si="24"/>
        <v>#DIV/0!</v>
      </c>
      <c r="Y41" s="65"/>
    </row>
    <row r="42" spans="1:25">
      <c r="A42" s="3">
        <v>26</v>
      </c>
      <c r="B42" s="54">
        <f>'02.Personal Details'!B41</f>
        <v>0</v>
      </c>
      <c r="C42" s="55">
        <f>'02.Personal Details'!C41</f>
        <v>0</v>
      </c>
      <c r="D42" s="55">
        <f>'02.Personal Details'!D41</f>
        <v>0</v>
      </c>
      <c r="E42" s="55">
        <f>'02.Personal Details'!E41</f>
        <v>0</v>
      </c>
      <c r="F42" s="73">
        <f>'02.Personal Details'!V41</f>
        <v>0</v>
      </c>
      <c r="G42" s="73">
        <f>'02.Personal Details'!W41</f>
        <v>0</v>
      </c>
      <c r="H42" s="52">
        <f>'02.Personal Details'!Z41</f>
        <v>0</v>
      </c>
      <c r="I42" s="52">
        <f>'03.Attendance'!H42</f>
        <v>0</v>
      </c>
      <c r="J42" s="52">
        <f>'03.Attendance'!AN42</f>
        <v>0</v>
      </c>
      <c r="K42" s="55" t="e">
        <f>'13.Salary statement'!Z42</f>
        <v>#DIV/0!</v>
      </c>
      <c r="L42" s="55">
        <f>'13.Salary statement'!AA42</f>
        <v>0</v>
      </c>
      <c r="M42" s="55" t="e">
        <f>'13.Salary statement'!AB42</f>
        <v>#DIV/0!</v>
      </c>
      <c r="N42" s="55">
        <f>'13.Salary statement'!AC42</f>
        <v>0</v>
      </c>
      <c r="O42" s="55" t="e">
        <f>'13.Salary statement'!AD42</f>
        <v>#DIV/0!</v>
      </c>
      <c r="P42" s="55">
        <f>'13.Salary statement'!AE42</f>
        <v>0</v>
      </c>
      <c r="Q42" s="55" t="e">
        <f>'13.Salary statement'!AF42</f>
        <v>#DIV/0!</v>
      </c>
      <c r="R42" s="55">
        <f>'13.Salary statement'!AG42</f>
        <v>0</v>
      </c>
      <c r="S42" s="55" t="e">
        <f>'13.Salary statement'!AH42</f>
        <v>#DIV/0!</v>
      </c>
      <c r="T42" s="55">
        <f>'13.Salary statement'!AI42</f>
        <v>0</v>
      </c>
      <c r="U42" s="55" t="e">
        <f t="shared" si="21"/>
        <v>#DIV/0!</v>
      </c>
      <c r="V42" s="64" t="e">
        <f t="shared" si="22"/>
        <v>#DIV/0!</v>
      </c>
      <c r="W42" s="64" t="e">
        <f t="shared" si="23"/>
        <v>#DIV/0!</v>
      </c>
      <c r="X42" s="64" t="e">
        <f t="shared" si="24"/>
        <v>#DIV/0!</v>
      </c>
      <c r="Y42" s="65"/>
    </row>
    <row r="43" spans="1:25">
      <c r="A43" s="3">
        <v>27</v>
      </c>
      <c r="B43" s="54">
        <f>'02.Personal Details'!B42</f>
        <v>0</v>
      </c>
      <c r="C43" s="55">
        <f>'02.Personal Details'!C42</f>
        <v>0</v>
      </c>
      <c r="D43" s="55">
        <f>'02.Personal Details'!D42</f>
        <v>0</v>
      </c>
      <c r="E43" s="55">
        <f>'02.Personal Details'!E42</f>
        <v>0</v>
      </c>
      <c r="F43" s="73">
        <f>'02.Personal Details'!V42</f>
        <v>0</v>
      </c>
      <c r="G43" s="73">
        <f>'02.Personal Details'!W42</f>
        <v>0</v>
      </c>
      <c r="H43" s="52">
        <f>'02.Personal Details'!Z42</f>
        <v>0</v>
      </c>
      <c r="I43" s="52">
        <f>'03.Attendance'!H43</f>
        <v>0</v>
      </c>
      <c r="J43" s="52">
        <f>'03.Attendance'!AN43</f>
        <v>0</v>
      </c>
      <c r="K43" s="55" t="e">
        <f>'13.Salary statement'!Z43</f>
        <v>#DIV/0!</v>
      </c>
      <c r="L43" s="55">
        <f>'13.Salary statement'!AA43</f>
        <v>0</v>
      </c>
      <c r="M43" s="55" t="e">
        <f>'13.Salary statement'!AB43</f>
        <v>#DIV/0!</v>
      </c>
      <c r="N43" s="55">
        <f>'13.Salary statement'!AC43</f>
        <v>0</v>
      </c>
      <c r="O43" s="55" t="e">
        <f>'13.Salary statement'!AD43</f>
        <v>#DIV/0!</v>
      </c>
      <c r="P43" s="55">
        <f>'13.Salary statement'!AE43</f>
        <v>0</v>
      </c>
      <c r="Q43" s="55" t="e">
        <f>'13.Salary statement'!AF43</f>
        <v>#DIV/0!</v>
      </c>
      <c r="R43" s="55">
        <f>'13.Salary statement'!AG43</f>
        <v>0</v>
      </c>
      <c r="S43" s="55" t="e">
        <f>'13.Salary statement'!AH43</f>
        <v>#DIV/0!</v>
      </c>
      <c r="T43" s="55">
        <f>'13.Salary statement'!AI43</f>
        <v>0</v>
      </c>
      <c r="U43" s="55" t="e">
        <f t="shared" si="21"/>
        <v>#DIV/0!</v>
      </c>
      <c r="V43" s="64" t="e">
        <f t="shared" si="22"/>
        <v>#DIV/0!</v>
      </c>
      <c r="W43" s="64" t="e">
        <f t="shared" si="23"/>
        <v>#DIV/0!</v>
      </c>
      <c r="X43" s="64" t="e">
        <f t="shared" si="24"/>
        <v>#DIV/0!</v>
      </c>
      <c r="Y43" s="65"/>
    </row>
    <row r="44" spans="1:25">
      <c r="A44" s="3">
        <v>28</v>
      </c>
      <c r="B44" s="54">
        <f>'02.Personal Details'!B43</f>
        <v>0</v>
      </c>
      <c r="C44" s="55">
        <f>'02.Personal Details'!C43</f>
        <v>0</v>
      </c>
      <c r="D44" s="55">
        <f>'02.Personal Details'!D43</f>
        <v>0</v>
      </c>
      <c r="E44" s="55">
        <f>'02.Personal Details'!E43</f>
        <v>0</v>
      </c>
      <c r="F44" s="73">
        <f>'02.Personal Details'!V43</f>
        <v>0</v>
      </c>
      <c r="G44" s="73">
        <f>'02.Personal Details'!W43</f>
        <v>0</v>
      </c>
      <c r="H44" s="52">
        <f>'02.Personal Details'!Z43</f>
        <v>0</v>
      </c>
      <c r="I44" s="52">
        <f>'03.Attendance'!H44</f>
        <v>0</v>
      </c>
      <c r="J44" s="52">
        <f>'03.Attendance'!AN44</f>
        <v>0</v>
      </c>
      <c r="K44" s="55" t="e">
        <f>'13.Salary statement'!Z44</f>
        <v>#DIV/0!</v>
      </c>
      <c r="L44" s="55">
        <f>'13.Salary statement'!AA44</f>
        <v>0</v>
      </c>
      <c r="M44" s="55" t="e">
        <f>'13.Salary statement'!AB44</f>
        <v>#DIV/0!</v>
      </c>
      <c r="N44" s="55">
        <f>'13.Salary statement'!AC44</f>
        <v>0</v>
      </c>
      <c r="O44" s="55" t="e">
        <f>'13.Salary statement'!AD44</f>
        <v>#DIV/0!</v>
      </c>
      <c r="P44" s="55">
        <f>'13.Salary statement'!AE44</f>
        <v>0</v>
      </c>
      <c r="Q44" s="55" t="e">
        <f>'13.Salary statement'!AF44</f>
        <v>#DIV/0!</v>
      </c>
      <c r="R44" s="55">
        <f>'13.Salary statement'!AG44</f>
        <v>0</v>
      </c>
      <c r="S44" s="55" t="e">
        <f>'13.Salary statement'!AH44</f>
        <v>#DIV/0!</v>
      </c>
      <c r="T44" s="55">
        <f>'13.Salary statement'!AI44</f>
        <v>0</v>
      </c>
      <c r="U44" s="55" t="e">
        <f t="shared" si="21"/>
        <v>#DIV/0!</v>
      </c>
      <c r="V44" s="64" t="e">
        <f t="shared" si="22"/>
        <v>#DIV/0!</v>
      </c>
      <c r="W44" s="64" t="e">
        <f t="shared" si="23"/>
        <v>#DIV/0!</v>
      </c>
      <c r="X44" s="64" t="e">
        <f t="shared" si="24"/>
        <v>#DIV/0!</v>
      </c>
      <c r="Y44" s="65"/>
    </row>
    <row r="45" spans="1:25">
      <c r="A45" s="3">
        <v>29</v>
      </c>
      <c r="B45" s="54">
        <f>'02.Personal Details'!B44</f>
        <v>0</v>
      </c>
      <c r="C45" s="55">
        <f>'02.Personal Details'!C44</f>
        <v>0</v>
      </c>
      <c r="D45" s="55">
        <f>'02.Personal Details'!D44</f>
        <v>0</v>
      </c>
      <c r="E45" s="55">
        <f>'02.Personal Details'!E44</f>
        <v>0</v>
      </c>
      <c r="F45" s="73">
        <f>'02.Personal Details'!V44</f>
        <v>0</v>
      </c>
      <c r="G45" s="73">
        <f>'02.Personal Details'!W44</f>
        <v>0</v>
      </c>
      <c r="H45" s="52">
        <f>'02.Personal Details'!Z44</f>
        <v>0</v>
      </c>
      <c r="I45" s="52">
        <f>'03.Attendance'!H45</f>
        <v>0</v>
      </c>
      <c r="J45" s="52">
        <f>'03.Attendance'!AN45</f>
        <v>0</v>
      </c>
      <c r="K45" s="55" t="e">
        <f>'13.Salary statement'!Z45</f>
        <v>#DIV/0!</v>
      </c>
      <c r="L45" s="55">
        <f>'13.Salary statement'!AA45</f>
        <v>0</v>
      </c>
      <c r="M45" s="55" t="e">
        <f>'13.Salary statement'!AB45</f>
        <v>#DIV/0!</v>
      </c>
      <c r="N45" s="55">
        <f>'13.Salary statement'!AC45</f>
        <v>0</v>
      </c>
      <c r="O45" s="55" t="e">
        <f>'13.Salary statement'!AD45</f>
        <v>#DIV/0!</v>
      </c>
      <c r="P45" s="55">
        <f>'13.Salary statement'!AE45</f>
        <v>0</v>
      </c>
      <c r="Q45" s="55" t="e">
        <f>'13.Salary statement'!AF45</f>
        <v>#DIV/0!</v>
      </c>
      <c r="R45" s="55">
        <f>'13.Salary statement'!AG45</f>
        <v>0</v>
      </c>
      <c r="S45" s="55" t="e">
        <f>'13.Salary statement'!AH45</f>
        <v>#DIV/0!</v>
      </c>
      <c r="T45" s="55">
        <f>'13.Salary statement'!AI45</f>
        <v>0</v>
      </c>
      <c r="U45" s="55" t="e">
        <f t="shared" si="21"/>
        <v>#DIV/0!</v>
      </c>
      <c r="V45" s="64" t="e">
        <f t="shared" si="22"/>
        <v>#DIV/0!</v>
      </c>
      <c r="W45" s="64" t="e">
        <f t="shared" si="23"/>
        <v>#DIV/0!</v>
      </c>
      <c r="X45" s="64" t="e">
        <f t="shared" si="24"/>
        <v>#DIV/0!</v>
      </c>
      <c r="Y45" s="65"/>
    </row>
    <row r="46" spans="1:25">
      <c r="A46" s="3">
        <v>30</v>
      </c>
      <c r="B46" s="54">
        <f>'02.Personal Details'!B45</f>
        <v>0</v>
      </c>
      <c r="C46" s="55">
        <f>'02.Personal Details'!C45</f>
        <v>0</v>
      </c>
      <c r="D46" s="55">
        <f>'02.Personal Details'!D45</f>
        <v>0</v>
      </c>
      <c r="E46" s="55">
        <f>'02.Personal Details'!E45</f>
        <v>0</v>
      </c>
      <c r="F46" s="73">
        <f>'02.Personal Details'!V45</f>
        <v>0</v>
      </c>
      <c r="G46" s="73">
        <f>'02.Personal Details'!W45</f>
        <v>0</v>
      </c>
      <c r="H46" s="52">
        <f>'02.Personal Details'!Z45</f>
        <v>0</v>
      </c>
      <c r="I46" s="52">
        <f>'03.Attendance'!H46</f>
        <v>0</v>
      </c>
      <c r="J46" s="52">
        <f>'03.Attendance'!AN46</f>
        <v>0</v>
      </c>
      <c r="K46" s="55" t="e">
        <f>'13.Salary statement'!Z46</f>
        <v>#DIV/0!</v>
      </c>
      <c r="L46" s="55">
        <f>'13.Salary statement'!AA46</f>
        <v>0</v>
      </c>
      <c r="M46" s="55" t="e">
        <f>'13.Salary statement'!AB46</f>
        <v>#DIV/0!</v>
      </c>
      <c r="N46" s="55">
        <f>'13.Salary statement'!AC46</f>
        <v>0</v>
      </c>
      <c r="O46" s="55" t="e">
        <f>'13.Salary statement'!AD46</f>
        <v>#DIV/0!</v>
      </c>
      <c r="P46" s="55">
        <f>'13.Salary statement'!AE46</f>
        <v>0</v>
      </c>
      <c r="Q46" s="55" t="e">
        <f>'13.Salary statement'!AF46</f>
        <v>#DIV/0!</v>
      </c>
      <c r="R46" s="55">
        <f>'13.Salary statement'!AG46</f>
        <v>0</v>
      </c>
      <c r="S46" s="55" t="e">
        <f>'13.Salary statement'!AH46</f>
        <v>#DIV/0!</v>
      </c>
      <c r="T46" s="55">
        <f>'13.Salary statement'!AI46</f>
        <v>0</v>
      </c>
      <c r="U46" s="55" t="e">
        <f t="shared" si="21"/>
        <v>#DIV/0!</v>
      </c>
      <c r="V46" s="64" t="e">
        <f t="shared" si="22"/>
        <v>#DIV/0!</v>
      </c>
      <c r="W46" s="64" t="e">
        <f t="shared" si="23"/>
        <v>#DIV/0!</v>
      </c>
      <c r="X46" s="64" t="e">
        <f t="shared" si="24"/>
        <v>#DIV/0!</v>
      </c>
      <c r="Y46" s="65"/>
    </row>
    <row r="47" spans="1:25">
      <c r="U47" s="74"/>
      <c r="V47" s="75"/>
      <c r="W47" s="77">
        <f t="shared" si="23"/>
        <v>0</v>
      </c>
      <c r="X47" s="78">
        <f t="shared" si="24"/>
        <v>0</v>
      </c>
      <c r="Y47" s="76">
        <f>X47+W47</f>
        <v>0</v>
      </c>
    </row>
  </sheetData>
  <sheetProtection password="F906" sheet="1" formatCells="0" formatColumns="0" formatRows="0" insertColumns="0" insertRows="0" insertHyperlinks="0" deleteColumns="0" deleteRows="0" sort="0" autoFilter="0" pivotTables="0"/>
  <mergeCells count="39">
    <mergeCell ref="R12:W12"/>
    <mergeCell ref="A11:Y11"/>
    <mergeCell ref="A2:Y2"/>
    <mergeCell ref="A3:Y3"/>
    <mergeCell ref="A4:X4"/>
    <mergeCell ref="A5:X5"/>
    <mergeCell ref="A6:X6"/>
    <mergeCell ref="A7:X7"/>
    <mergeCell ref="A8:X8"/>
    <mergeCell ref="A9:X9"/>
    <mergeCell ref="A10:X10"/>
    <mergeCell ref="A12:B12"/>
    <mergeCell ref="C12:H12"/>
    <mergeCell ref="X12:Y12"/>
    <mergeCell ref="M15:N15"/>
    <mergeCell ref="O15:P15"/>
    <mergeCell ref="Q15:R15"/>
    <mergeCell ref="S15:T15"/>
    <mergeCell ref="A14:A16"/>
    <mergeCell ref="B14:B16"/>
    <mergeCell ref="C14:C16"/>
    <mergeCell ref="D14:D16"/>
    <mergeCell ref="E14:E16"/>
    <mergeCell ref="A1:B1"/>
    <mergeCell ref="P1:Q1"/>
    <mergeCell ref="Y1:AF1"/>
    <mergeCell ref="AH1:AI1"/>
    <mergeCell ref="K14:U14"/>
    <mergeCell ref="Y14:Y16"/>
    <mergeCell ref="J14:J16"/>
    <mergeCell ref="I14:I16"/>
    <mergeCell ref="F14:F16"/>
    <mergeCell ref="X14:X15"/>
    <mergeCell ref="G14:G16"/>
    <mergeCell ref="H14:H16"/>
    <mergeCell ref="V14:V16"/>
    <mergeCell ref="W14:W15"/>
    <mergeCell ref="U15:U16"/>
    <mergeCell ref="K15:L15"/>
  </mergeCells>
  <hyperlinks>
    <hyperlink ref="A1:B1" r:id="rId1" location="'01.INDEX'!A1" display="INDEX"/>
    <hyperlink ref="D1" r:id="rId2" location="'03.Attendance'!A1"/>
    <hyperlink ref="E1" r:id="rId3" location="'04.Leaves'!A1"/>
    <hyperlink ref="F1" r:id="rId4" location="'05.EPF'!A1"/>
    <hyperlink ref="G1" r:id="rId5" location="'06.ESIC'!A1"/>
    <hyperlink ref="H1" r:id="rId6" location="'07.Professional Tax'!A1"/>
    <hyperlink ref="I1" r:id="rId7" location="'08.TDS'!A1"/>
    <hyperlink ref="J1" r:id="rId8" location="'09.Advances'!A1"/>
    <hyperlink ref="K1" r:id="rId9" location="'10.Fines'!A1"/>
    <hyperlink ref="L1" r:id="rId10" location="'11.Damages'!A1"/>
    <hyperlink ref="M1" r:id="rId11" location="'12.Mobile'!A1"/>
    <hyperlink ref="N1" r:id="rId12" location="'13.Salary statement'!A1"/>
    <hyperlink ref="O1" r:id="rId13" location="'14.Bank Statement'!A1"/>
    <hyperlink ref="P1" r:id="rId14" location="'15.Emp Database'!A1"/>
    <hyperlink ref="C1" r:id="rId15" location="'02.Personal Details'!A1"/>
  </hyperlinks>
  <pageMargins left="0.7" right="0.7" top="0.75" bottom="0.75" header="0.3" footer="0.3"/>
  <pageSetup orientation="portrait" r:id="rId16"/>
</worksheet>
</file>

<file path=xl/worksheets/sheet8.xml><?xml version="1.0" encoding="utf-8"?>
<worksheet xmlns="http://schemas.openxmlformats.org/spreadsheetml/2006/main" xmlns:r="http://schemas.openxmlformats.org/officeDocument/2006/relationships">
  <dimension ref="A1:R47"/>
  <sheetViews>
    <sheetView workbookViewId="0">
      <selection activeCell="I1" sqref="I1"/>
    </sheetView>
  </sheetViews>
  <sheetFormatPr defaultRowHeight="15"/>
  <cols>
    <col min="1" max="1" width="5.42578125" customWidth="1"/>
    <col min="2" max="2" width="9.140625" style="53"/>
    <col min="3" max="3" width="21.7109375" style="53" bestFit="1" customWidth="1"/>
    <col min="4" max="4" width="12.42578125" style="53" bestFit="1" customWidth="1"/>
    <col min="5" max="16" width="8.28515625" style="53" customWidth="1"/>
    <col min="17" max="17" width="11.7109375" style="63" customWidth="1"/>
    <col min="18" max="18" width="9.140625" style="63"/>
  </cols>
  <sheetData>
    <row r="1" spans="1:18" s="114" customFormat="1">
      <c r="A1" s="167" t="s">
        <v>164</v>
      </c>
      <c r="B1" s="168"/>
      <c r="C1" s="115" t="s">
        <v>165</v>
      </c>
      <c r="D1" s="115" t="s">
        <v>166</v>
      </c>
      <c r="E1" s="115" t="s">
        <v>167</v>
      </c>
      <c r="F1" s="115" t="s">
        <v>32</v>
      </c>
      <c r="G1" s="115" t="s">
        <v>168</v>
      </c>
      <c r="H1" s="134" t="s">
        <v>180</v>
      </c>
      <c r="I1" s="115" t="s">
        <v>181</v>
      </c>
      <c r="J1" s="115" t="s">
        <v>171</v>
      </c>
      <c r="K1" s="115" t="s">
        <v>172</v>
      </c>
      <c r="L1" s="115" t="s">
        <v>182</v>
      </c>
      <c r="M1" s="115" t="s">
        <v>174</v>
      </c>
      <c r="N1" s="115" t="s">
        <v>175</v>
      </c>
      <c r="O1" s="115" t="s">
        <v>183</v>
      </c>
      <c r="P1" s="168" t="s">
        <v>184</v>
      </c>
      <c r="Q1" s="168"/>
      <c r="R1" s="116"/>
    </row>
    <row r="2" spans="1:18">
      <c r="A2" s="221" t="s">
        <v>162</v>
      </c>
      <c r="B2" s="222"/>
      <c r="C2" s="222"/>
      <c r="D2" s="222"/>
      <c r="E2" s="222"/>
      <c r="F2" s="222"/>
      <c r="G2" s="222"/>
      <c r="H2" s="222"/>
      <c r="I2" s="222"/>
      <c r="J2" s="222"/>
      <c r="K2" s="222"/>
      <c r="L2" s="222"/>
      <c r="M2" s="222"/>
      <c r="N2" s="222"/>
      <c r="O2" s="222"/>
      <c r="P2" s="222"/>
      <c r="Q2" s="222"/>
      <c r="R2" s="223"/>
    </row>
    <row r="3" spans="1:18">
      <c r="A3" s="170"/>
      <c r="B3" s="170"/>
      <c r="C3" s="170"/>
      <c r="D3" s="170"/>
      <c r="E3" s="170"/>
      <c r="F3" s="170"/>
      <c r="G3" s="170"/>
      <c r="H3" s="170"/>
      <c r="I3" s="170"/>
      <c r="J3" s="170"/>
      <c r="K3" s="170"/>
      <c r="L3" s="170"/>
      <c r="M3" s="170"/>
      <c r="N3" s="170"/>
      <c r="O3" s="170"/>
      <c r="P3" s="170"/>
      <c r="Q3" s="170"/>
      <c r="R3" s="170"/>
    </row>
    <row r="4" spans="1:18">
      <c r="A4" s="170" t="s">
        <v>0</v>
      </c>
      <c r="B4" s="170"/>
      <c r="C4" s="170"/>
      <c r="D4" s="170"/>
      <c r="E4" s="170"/>
      <c r="F4" s="170"/>
      <c r="G4" s="170"/>
      <c r="H4" s="170"/>
      <c r="I4" s="170"/>
      <c r="J4" s="170"/>
      <c r="K4" s="170"/>
      <c r="L4" s="170"/>
      <c r="M4" s="170"/>
      <c r="N4" s="170"/>
      <c r="O4" s="170"/>
      <c r="P4" s="170"/>
      <c r="Q4" s="170"/>
      <c r="R4" s="170"/>
    </row>
    <row r="5" spans="1:18">
      <c r="A5" s="170" t="s">
        <v>1</v>
      </c>
      <c r="B5" s="170"/>
      <c r="C5" s="170"/>
      <c r="D5" s="170"/>
      <c r="E5" s="170"/>
      <c r="F5" s="170"/>
      <c r="G5" s="170"/>
      <c r="H5" s="170"/>
      <c r="I5" s="170"/>
      <c r="J5" s="170"/>
      <c r="K5" s="170"/>
      <c r="L5" s="170"/>
      <c r="M5" s="170"/>
      <c r="N5" s="170"/>
      <c r="O5" s="170"/>
      <c r="P5" s="170"/>
      <c r="Q5" s="170"/>
      <c r="R5" s="170"/>
    </row>
    <row r="6" spans="1:18">
      <c r="A6" s="170" t="s">
        <v>2</v>
      </c>
      <c r="B6" s="170"/>
      <c r="C6" s="170"/>
      <c r="D6" s="170"/>
      <c r="E6" s="170"/>
      <c r="F6" s="170"/>
      <c r="G6" s="170"/>
      <c r="H6" s="170"/>
      <c r="I6" s="170"/>
      <c r="J6" s="170"/>
      <c r="K6" s="170"/>
      <c r="L6" s="170"/>
      <c r="M6" s="170"/>
      <c r="N6" s="170"/>
      <c r="O6" s="170"/>
      <c r="P6" s="170"/>
      <c r="Q6" s="170"/>
      <c r="R6" s="170"/>
    </row>
    <row r="7" spans="1:18">
      <c r="A7" s="170" t="s">
        <v>3</v>
      </c>
      <c r="B7" s="170"/>
      <c r="C7" s="170"/>
      <c r="D7" s="170"/>
      <c r="E7" s="170"/>
      <c r="F7" s="170"/>
      <c r="G7" s="170"/>
      <c r="H7" s="170"/>
      <c r="I7" s="170"/>
      <c r="J7" s="170"/>
      <c r="K7" s="170"/>
      <c r="L7" s="170"/>
      <c r="M7" s="170"/>
      <c r="N7" s="170"/>
      <c r="O7" s="170"/>
      <c r="P7" s="170"/>
      <c r="Q7" s="170"/>
      <c r="R7" s="170"/>
    </row>
    <row r="8" spans="1:18">
      <c r="A8" s="170" t="s">
        <v>4</v>
      </c>
      <c r="B8" s="170"/>
      <c r="C8" s="170"/>
      <c r="D8" s="170"/>
      <c r="E8" s="170"/>
      <c r="F8" s="170"/>
      <c r="G8" s="170"/>
      <c r="H8" s="170"/>
      <c r="I8" s="170"/>
      <c r="J8" s="170"/>
      <c r="K8" s="170"/>
      <c r="L8" s="170"/>
      <c r="M8" s="170"/>
      <c r="N8" s="170"/>
      <c r="O8" s="170"/>
      <c r="P8" s="170"/>
      <c r="Q8" s="170"/>
      <c r="R8" s="170"/>
    </row>
    <row r="9" spans="1:18">
      <c r="A9" s="170" t="s">
        <v>131</v>
      </c>
      <c r="B9" s="170"/>
      <c r="C9" s="170"/>
      <c r="D9" s="170"/>
      <c r="E9" s="170"/>
      <c r="F9" s="170"/>
      <c r="G9" s="170"/>
      <c r="H9" s="170"/>
      <c r="I9" s="170"/>
      <c r="J9" s="170"/>
      <c r="K9" s="170"/>
      <c r="L9" s="170"/>
      <c r="M9" s="170"/>
      <c r="N9" s="170"/>
      <c r="O9" s="170"/>
      <c r="P9" s="170"/>
      <c r="Q9" s="170"/>
      <c r="R9" s="170"/>
    </row>
    <row r="10" spans="1:18">
      <c r="A10" s="170" t="s">
        <v>132</v>
      </c>
      <c r="B10" s="170"/>
      <c r="C10" s="170"/>
      <c r="D10" s="170"/>
      <c r="E10" s="170"/>
      <c r="F10" s="170"/>
      <c r="G10" s="170"/>
      <c r="H10" s="170"/>
      <c r="I10" s="170"/>
      <c r="J10" s="170"/>
      <c r="K10" s="170"/>
      <c r="L10" s="170"/>
      <c r="M10" s="170"/>
      <c r="N10" s="170"/>
      <c r="O10" s="170"/>
      <c r="P10" s="170"/>
      <c r="Q10" s="170"/>
      <c r="R10" s="170"/>
    </row>
    <row r="11" spans="1:18">
      <c r="A11" s="170"/>
      <c r="B11" s="170"/>
      <c r="C11" s="170"/>
      <c r="D11" s="170"/>
      <c r="E11" s="170"/>
      <c r="F11" s="170"/>
      <c r="G11" s="170"/>
      <c r="H11" s="170"/>
      <c r="I11" s="170"/>
      <c r="J11" s="170"/>
      <c r="K11" s="170"/>
      <c r="L11" s="170"/>
      <c r="M11" s="170"/>
      <c r="N11" s="170"/>
      <c r="O11" s="170"/>
      <c r="P11" s="170"/>
      <c r="Q11" s="170"/>
      <c r="R11" s="170"/>
    </row>
    <row r="12" spans="1:18">
      <c r="A12" s="216"/>
      <c r="B12" s="217"/>
      <c r="C12" s="101"/>
      <c r="D12" s="100"/>
      <c r="E12" s="100"/>
      <c r="F12" s="100"/>
      <c r="G12" s="100"/>
      <c r="H12" s="100"/>
      <c r="I12" s="100"/>
      <c r="J12" s="220"/>
      <c r="K12" s="220"/>
      <c r="L12" s="220"/>
      <c r="M12" s="220"/>
      <c r="N12" s="220"/>
      <c r="O12" s="220"/>
      <c r="P12" s="220"/>
      <c r="Q12" s="217"/>
      <c r="R12" s="219"/>
    </row>
    <row r="13" spans="1:18">
      <c r="A13" s="2">
        <v>1</v>
      </c>
      <c r="B13" s="2">
        <f>A13+1</f>
        <v>2</v>
      </c>
      <c r="C13" s="2">
        <f t="shared" ref="C13" si="0">B13+1</f>
        <v>3</v>
      </c>
      <c r="D13" s="2">
        <f t="shared" ref="D13" si="1">C13+1</f>
        <v>4</v>
      </c>
      <c r="E13" s="2">
        <f t="shared" ref="E13" si="2">D13+1</f>
        <v>5</v>
      </c>
      <c r="F13" s="2">
        <f t="shared" ref="F13" si="3">E13+1</f>
        <v>6</v>
      </c>
      <c r="G13" s="2">
        <f t="shared" ref="G13" si="4">F13+1</f>
        <v>7</v>
      </c>
      <c r="H13" s="2">
        <f t="shared" ref="H13" si="5">G13+1</f>
        <v>8</v>
      </c>
      <c r="I13" s="2">
        <f t="shared" ref="I13" si="6">H13+1</f>
        <v>9</v>
      </c>
      <c r="J13" s="2">
        <f t="shared" ref="J13" si="7">I13+1</f>
        <v>10</v>
      </c>
      <c r="K13" s="2">
        <f t="shared" ref="K13" si="8">J13+1</f>
        <v>11</v>
      </c>
      <c r="L13" s="2">
        <f t="shared" ref="L13" si="9">K13+1</f>
        <v>12</v>
      </c>
      <c r="M13" s="2">
        <f t="shared" ref="M13" si="10">L13+1</f>
        <v>13</v>
      </c>
      <c r="N13" s="2">
        <f t="shared" ref="N13" si="11">M13+1</f>
        <v>14</v>
      </c>
      <c r="O13" s="2">
        <f t="shared" ref="O13" si="12">N13+1</f>
        <v>15</v>
      </c>
      <c r="P13" s="2">
        <f t="shared" ref="P13" si="13">O13+1</f>
        <v>16</v>
      </c>
      <c r="Q13" s="2">
        <f t="shared" ref="Q13" si="14">P13+1</f>
        <v>17</v>
      </c>
      <c r="R13" s="2">
        <f t="shared" ref="R13" si="15">Q13+1</f>
        <v>18</v>
      </c>
    </row>
    <row r="14" spans="1:18" ht="15" customHeight="1">
      <c r="A14" s="190" t="s">
        <v>5</v>
      </c>
      <c r="B14" s="191" t="s">
        <v>6</v>
      </c>
      <c r="C14" s="194" t="s">
        <v>7</v>
      </c>
      <c r="D14" s="190" t="s">
        <v>9</v>
      </c>
      <c r="E14" s="191" t="s">
        <v>71</v>
      </c>
      <c r="F14" s="190" t="s">
        <v>22</v>
      </c>
      <c r="G14" s="190"/>
      <c r="H14" s="190"/>
      <c r="I14" s="190"/>
      <c r="J14" s="190"/>
      <c r="K14" s="190"/>
      <c r="L14" s="190"/>
      <c r="M14" s="190"/>
      <c r="N14" s="190"/>
      <c r="O14" s="190"/>
      <c r="P14" s="190"/>
      <c r="Q14" s="177" t="s">
        <v>78</v>
      </c>
      <c r="R14" s="177" t="s">
        <v>82</v>
      </c>
    </row>
    <row r="15" spans="1:18" ht="15" customHeight="1">
      <c r="A15" s="190"/>
      <c r="B15" s="192"/>
      <c r="C15" s="194"/>
      <c r="D15" s="190"/>
      <c r="E15" s="192"/>
      <c r="F15" s="190" t="s">
        <v>26</v>
      </c>
      <c r="G15" s="190"/>
      <c r="H15" s="190" t="s">
        <v>27</v>
      </c>
      <c r="I15" s="190"/>
      <c r="J15" s="190" t="s">
        <v>28</v>
      </c>
      <c r="K15" s="190"/>
      <c r="L15" s="190" t="s">
        <v>35</v>
      </c>
      <c r="M15" s="190"/>
      <c r="N15" s="190" t="s">
        <v>30</v>
      </c>
      <c r="O15" s="190"/>
      <c r="P15" s="68"/>
      <c r="Q15" s="178"/>
      <c r="R15" s="178"/>
    </row>
    <row r="16" spans="1:18">
      <c r="A16" s="190"/>
      <c r="B16" s="193"/>
      <c r="C16" s="194"/>
      <c r="D16" s="190"/>
      <c r="E16" s="193"/>
      <c r="F16" s="68" t="s">
        <v>49</v>
      </c>
      <c r="G16" s="68" t="s">
        <v>50</v>
      </c>
      <c r="H16" s="68" t="s">
        <v>49</v>
      </c>
      <c r="I16" s="68" t="s">
        <v>50</v>
      </c>
      <c r="J16" s="68" t="s">
        <v>49</v>
      </c>
      <c r="K16" s="68" t="s">
        <v>50</v>
      </c>
      <c r="L16" s="68" t="s">
        <v>49</v>
      </c>
      <c r="M16" s="68" t="s">
        <v>50</v>
      </c>
      <c r="N16" s="68" t="s">
        <v>49</v>
      </c>
      <c r="O16" s="68" t="s">
        <v>50</v>
      </c>
      <c r="P16" s="68" t="s">
        <v>31</v>
      </c>
      <c r="Q16" s="179"/>
      <c r="R16" s="179"/>
    </row>
    <row r="17" spans="1:18">
      <c r="A17" s="3">
        <v>1</v>
      </c>
      <c r="B17" s="54">
        <f>'02.Personal Details'!B16</f>
        <v>0</v>
      </c>
      <c r="C17" s="55">
        <f>'02.Personal Details'!C16</f>
        <v>0</v>
      </c>
      <c r="D17" s="55">
        <f>'02.Personal Details'!D16</f>
        <v>0</v>
      </c>
      <c r="E17" s="55">
        <f>'02.Personal Details'!E16</f>
        <v>0</v>
      </c>
      <c r="F17" s="55" t="e">
        <f>'13.Salary statement'!Z17</f>
        <v>#DIV/0!</v>
      </c>
      <c r="G17" s="55">
        <f>'13.Salary statement'!AA17</f>
        <v>0</v>
      </c>
      <c r="H17" s="55" t="e">
        <f>'13.Salary statement'!AB17</f>
        <v>#DIV/0!</v>
      </c>
      <c r="I17" s="55">
        <f>'13.Salary statement'!AC17</f>
        <v>0</v>
      </c>
      <c r="J17" s="55" t="e">
        <f>'13.Salary statement'!AD17</f>
        <v>#DIV/0!</v>
      </c>
      <c r="K17" s="55">
        <f>'13.Salary statement'!AE17</f>
        <v>0</v>
      </c>
      <c r="L17" s="55" t="e">
        <f>'13.Salary statement'!AF17</f>
        <v>#DIV/0!</v>
      </c>
      <c r="M17" s="55">
        <f>'13.Salary statement'!AG17</f>
        <v>0</v>
      </c>
      <c r="N17" s="55" t="e">
        <f>'13.Salary statement'!AH17</f>
        <v>#DIV/0!</v>
      </c>
      <c r="O17" s="55">
        <f>'13.Salary statement'!AI17</f>
        <v>0</v>
      </c>
      <c r="P17" s="55" t="e">
        <f>SUM(F17:O17)</f>
        <v>#DIV/0!</v>
      </c>
      <c r="Q17" s="64" t="e">
        <f>IF(P17&lt;=5000,0,IF(P17&lt;=6000,60,IF(P17&lt;=10000,80,IF(P17&lt;=15000,100,IF(P17&lt;=20000,150,200)))))</f>
        <v>#DIV/0!</v>
      </c>
      <c r="R17" s="64"/>
    </row>
    <row r="18" spans="1:18">
      <c r="A18" s="3">
        <v>2</v>
      </c>
      <c r="B18" s="54">
        <f>'02.Personal Details'!B17</f>
        <v>0</v>
      </c>
      <c r="C18" s="55">
        <f>'02.Personal Details'!C17</f>
        <v>0</v>
      </c>
      <c r="D18" s="55">
        <f>'02.Personal Details'!D17</f>
        <v>0</v>
      </c>
      <c r="E18" s="55">
        <f>'02.Personal Details'!E17</f>
        <v>0</v>
      </c>
      <c r="F18" s="55" t="e">
        <f>'13.Salary statement'!Z18</f>
        <v>#DIV/0!</v>
      </c>
      <c r="G18" s="55">
        <f>'13.Salary statement'!AA18</f>
        <v>0</v>
      </c>
      <c r="H18" s="55" t="e">
        <f>'13.Salary statement'!AB18</f>
        <v>#DIV/0!</v>
      </c>
      <c r="I18" s="55">
        <f>'13.Salary statement'!AC18</f>
        <v>0</v>
      </c>
      <c r="J18" s="55" t="e">
        <f>'13.Salary statement'!AD18</f>
        <v>#DIV/0!</v>
      </c>
      <c r="K18" s="55">
        <f>'13.Salary statement'!AE18</f>
        <v>0</v>
      </c>
      <c r="L18" s="55" t="e">
        <f>'13.Salary statement'!AF18</f>
        <v>#DIV/0!</v>
      </c>
      <c r="M18" s="55">
        <f>'13.Salary statement'!AG18</f>
        <v>0</v>
      </c>
      <c r="N18" s="55" t="e">
        <f>'13.Salary statement'!AH18</f>
        <v>#DIV/0!</v>
      </c>
      <c r="O18" s="55">
        <f>'13.Salary statement'!AI18</f>
        <v>0</v>
      </c>
      <c r="P18" s="55" t="e">
        <f t="shared" ref="P18:P46" si="16">SUM(F18:O18)</f>
        <v>#DIV/0!</v>
      </c>
      <c r="Q18" s="64" t="e">
        <f t="shared" ref="Q18:Q46" si="17">IF(P18&lt;=5000,0,IF(P18&lt;=6000,60,IF(P18&lt;=10000,80,IF(P18&lt;=15000,100,IF(P18&lt;=20000,150,200)))))</f>
        <v>#DIV/0!</v>
      </c>
      <c r="R18" s="64"/>
    </row>
    <row r="19" spans="1:18">
      <c r="A19" s="3">
        <v>3</v>
      </c>
      <c r="B19" s="54">
        <f>'02.Personal Details'!B18</f>
        <v>0</v>
      </c>
      <c r="C19" s="55">
        <f>'02.Personal Details'!C18</f>
        <v>0</v>
      </c>
      <c r="D19" s="55">
        <f>'02.Personal Details'!D18</f>
        <v>0</v>
      </c>
      <c r="E19" s="55">
        <f>'02.Personal Details'!E18</f>
        <v>0</v>
      </c>
      <c r="F19" s="55" t="e">
        <f>'13.Salary statement'!Z19</f>
        <v>#DIV/0!</v>
      </c>
      <c r="G19" s="55">
        <f>'13.Salary statement'!AA19</f>
        <v>0</v>
      </c>
      <c r="H19" s="55" t="e">
        <f>'13.Salary statement'!AB19</f>
        <v>#DIV/0!</v>
      </c>
      <c r="I19" s="55">
        <f>'13.Salary statement'!AC19</f>
        <v>0</v>
      </c>
      <c r="J19" s="55" t="e">
        <f>'13.Salary statement'!AD19</f>
        <v>#DIV/0!</v>
      </c>
      <c r="K19" s="55">
        <f>'13.Salary statement'!AE19</f>
        <v>0</v>
      </c>
      <c r="L19" s="55" t="e">
        <f>'13.Salary statement'!AF19</f>
        <v>#DIV/0!</v>
      </c>
      <c r="M19" s="55">
        <f>'13.Salary statement'!AG19</f>
        <v>0</v>
      </c>
      <c r="N19" s="55" t="e">
        <f>'13.Salary statement'!AH19</f>
        <v>#DIV/0!</v>
      </c>
      <c r="O19" s="55">
        <f>'13.Salary statement'!AI19</f>
        <v>0</v>
      </c>
      <c r="P19" s="55" t="e">
        <f t="shared" si="16"/>
        <v>#DIV/0!</v>
      </c>
      <c r="Q19" s="64" t="e">
        <f t="shared" si="17"/>
        <v>#DIV/0!</v>
      </c>
      <c r="R19" s="64"/>
    </row>
    <row r="20" spans="1:18">
      <c r="A20" s="3">
        <v>4</v>
      </c>
      <c r="B20" s="54">
        <f>'02.Personal Details'!B19</f>
        <v>0</v>
      </c>
      <c r="C20" s="55">
        <f>'02.Personal Details'!C19</f>
        <v>0</v>
      </c>
      <c r="D20" s="55">
        <f>'02.Personal Details'!D19</f>
        <v>0</v>
      </c>
      <c r="E20" s="55">
        <f>'02.Personal Details'!E19</f>
        <v>0</v>
      </c>
      <c r="F20" s="55" t="e">
        <f>'13.Salary statement'!Z20</f>
        <v>#DIV/0!</v>
      </c>
      <c r="G20" s="55">
        <f>'13.Salary statement'!AA20</f>
        <v>0</v>
      </c>
      <c r="H20" s="55" t="e">
        <f>'13.Salary statement'!AB20</f>
        <v>#DIV/0!</v>
      </c>
      <c r="I20" s="55">
        <f>'13.Salary statement'!AC20</f>
        <v>0</v>
      </c>
      <c r="J20" s="55" t="e">
        <f>'13.Salary statement'!AD20</f>
        <v>#DIV/0!</v>
      </c>
      <c r="K20" s="55">
        <f>'13.Salary statement'!AE20</f>
        <v>0</v>
      </c>
      <c r="L20" s="55" t="e">
        <f>'13.Salary statement'!AF20</f>
        <v>#DIV/0!</v>
      </c>
      <c r="M20" s="55">
        <f>'13.Salary statement'!AG20</f>
        <v>0</v>
      </c>
      <c r="N20" s="55" t="e">
        <f>'13.Salary statement'!AH20</f>
        <v>#DIV/0!</v>
      </c>
      <c r="O20" s="55">
        <f>'13.Salary statement'!AI20</f>
        <v>0</v>
      </c>
      <c r="P20" s="55" t="e">
        <f t="shared" si="16"/>
        <v>#DIV/0!</v>
      </c>
      <c r="Q20" s="64" t="e">
        <f t="shared" si="17"/>
        <v>#DIV/0!</v>
      </c>
      <c r="R20" s="64"/>
    </row>
    <row r="21" spans="1:18">
      <c r="A21" s="3">
        <v>5</v>
      </c>
      <c r="B21" s="54">
        <f>'02.Personal Details'!B20</f>
        <v>0</v>
      </c>
      <c r="C21" s="55">
        <f>'02.Personal Details'!C20</f>
        <v>0</v>
      </c>
      <c r="D21" s="55">
        <f>'02.Personal Details'!D20</f>
        <v>0</v>
      </c>
      <c r="E21" s="55">
        <f>'02.Personal Details'!E20</f>
        <v>0</v>
      </c>
      <c r="F21" s="55" t="e">
        <f>'13.Salary statement'!Z21</f>
        <v>#DIV/0!</v>
      </c>
      <c r="G21" s="55">
        <f>'13.Salary statement'!AA21</f>
        <v>0</v>
      </c>
      <c r="H21" s="55" t="e">
        <f>'13.Salary statement'!AB21</f>
        <v>#DIV/0!</v>
      </c>
      <c r="I21" s="55">
        <f>'13.Salary statement'!AC21</f>
        <v>0</v>
      </c>
      <c r="J21" s="55" t="e">
        <f>'13.Salary statement'!AD21</f>
        <v>#DIV/0!</v>
      </c>
      <c r="K21" s="55">
        <f>'13.Salary statement'!AE21</f>
        <v>0</v>
      </c>
      <c r="L21" s="55" t="e">
        <f>'13.Salary statement'!AF21</f>
        <v>#DIV/0!</v>
      </c>
      <c r="M21" s="55">
        <f>'13.Salary statement'!AG21</f>
        <v>0</v>
      </c>
      <c r="N21" s="55" t="e">
        <f>'13.Salary statement'!AH21</f>
        <v>#DIV/0!</v>
      </c>
      <c r="O21" s="55">
        <f>'13.Salary statement'!AI21</f>
        <v>0</v>
      </c>
      <c r="P21" s="55" t="e">
        <f t="shared" si="16"/>
        <v>#DIV/0!</v>
      </c>
      <c r="Q21" s="64" t="e">
        <f t="shared" si="17"/>
        <v>#DIV/0!</v>
      </c>
      <c r="R21" s="64"/>
    </row>
    <row r="22" spans="1:18">
      <c r="A22" s="3">
        <v>6</v>
      </c>
      <c r="B22" s="54">
        <f>'02.Personal Details'!B21</f>
        <v>0</v>
      </c>
      <c r="C22" s="55">
        <f>'02.Personal Details'!C21</f>
        <v>0</v>
      </c>
      <c r="D22" s="55">
        <f>'02.Personal Details'!D21</f>
        <v>0</v>
      </c>
      <c r="E22" s="55">
        <f>'02.Personal Details'!E21</f>
        <v>0</v>
      </c>
      <c r="F22" s="55" t="e">
        <f>'13.Salary statement'!Z22</f>
        <v>#DIV/0!</v>
      </c>
      <c r="G22" s="55">
        <f>'13.Salary statement'!AA22</f>
        <v>0</v>
      </c>
      <c r="H22" s="55" t="e">
        <f>'13.Salary statement'!AB22</f>
        <v>#DIV/0!</v>
      </c>
      <c r="I22" s="55">
        <f>'13.Salary statement'!AC22</f>
        <v>0</v>
      </c>
      <c r="J22" s="55" t="e">
        <f>'13.Salary statement'!AD22</f>
        <v>#DIV/0!</v>
      </c>
      <c r="K22" s="55">
        <f>'13.Salary statement'!AE22</f>
        <v>0</v>
      </c>
      <c r="L22" s="55" t="e">
        <f>'13.Salary statement'!AF22</f>
        <v>#DIV/0!</v>
      </c>
      <c r="M22" s="55">
        <f>'13.Salary statement'!AG22</f>
        <v>0</v>
      </c>
      <c r="N22" s="55" t="e">
        <f>'13.Salary statement'!AH22</f>
        <v>#DIV/0!</v>
      </c>
      <c r="O22" s="55">
        <f>'13.Salary statement'!AI22</f>
        <v>0</v>
      </c>
      <c r="P22" s="55" t="e">
        <f t="shared" si="16"/>
        <v>#DIV/0!</v>
      </c>
      <c r="Q22" s="64" t="e">
        <f t="shared" si="17"/>
        <v>#DIV/0!</v>
      </c>
      <c r="R22" s="64"/>
    </row>
    <row r="23" spans="1:18">
      <c r="A23" s="3">
        <v>7</v>
      </c>
      <c r="B23" s="54">
        <f>'02.Personal Details'!B22</f>
        <v>0</v>
      </c>
      <c r="C23" s="55">
        <f>'02.Personal Details'!C22</f>
        <v>0</v>
      </c>
      <c r="D23" s="55">
        <f>'02.Personal Details'!D22</f>
        <v>0</v>
      </c>
      <c r="E23" s="55">
        <f>'02.Personal Details'!E22</f>
        <v>0</v>
      </c>
      <c r="F23" s="55" t="e">
        <f>'13.Salary statement'!Z23</f>
        <v>#DIV/0!</v>
      </c>
      <c r="G23" s="55">
        <f>'13.Salary statement'!AA23</f>
        <v>0</v>
      </c>
      <c r="H23" s="55" t="e">
        <f>'13.Salary statement'!AB23</f>
        <v>#DIV/0!</v>
      </c>
      <c r="I23" s="55">
        <f>'13.Salary statement'!AC23</f>
        <v>0</v>
      </c>
      <c r="J23" s="55" t="e">
        <f>'13.Salary statement'!AD23</f>
        <v>#DIV/0!</v>
      </c>
      <c r="K23" s="55">
        <f>'13.Salary statement'!AE23</f>
        <v>0</v>
      </c>
      <c r="L23" s="55" t="e">
        <f>'13.Salary statement'!AF23</f>
        <v>#DIV/0!</v>
      </c>
      <c r="M23" s="55">
        <f>'13.Salary statement'!AG23</f>
        <v>0</v>
      </c>
      <c r="N23" s="55" t="e">
        <f>'13.Salary statement'!AH23</f>
        <v>#DIV/0!</v>
      </c>
      <c r="O23" s="55">
        <f>'13.Salary statement'!AI23</f>
        <v>0</v>
      </c>
      <c r="P23" s="55" t="e">
        <f t="shared" si="16"/>
        <v>#DIV/0!</v>
      </c>
      <c r="Q23" s="64" t="e">
        <f t="shared" si="17"/>
        <v>#DIV/0!</v>
      </c>
      <c r="R23" s="64"/>
    </row>
    <row r="24" spans="1:18">
      <c r="A24" s="3">
        <v>8</v>
      </c>
      <c r="B24" s="54">
        <f>'02.Personal Details'!B23</f>
        <v>0</v>
      </c>
      <c r="C24" s="55">
        <f>'02.Personal Details'!C23</f>
        <v>0</v>
      </c>
      <c r="D24" s="55">
        <f>'02.Personal Details'!D23</f>
        <v>0</v>
      </c>
      <c r="E24" s="55">
        <f>'02.Personal Details'!E23</f>
        <v>0</v>
      </c>
      <c r="F24" s="55" t="e">
        <f>'13.Salary statement'!Z24</f>
        <v>#DIV/0!</v>
      </c>
      <c r="G24" s="55">
        <f>'13.Salary statement'!AA24</f>
        <v>0</v>
      </c>
      <c r="H24" s="55" t="e">
        <f>'13.Salary statement'!AB24</f>
        <v>#DIV/0!</v>
      </c>
      <c r="I24" s="55">
        <f>'13.Salary statement'!AC24</f>
        <v>0</v>
      </c>
      <c r="J24" s="55" t="e">
        <f>'13.Salary statement'!AD24</f>
        <v>#DIV/0!</v>
      </c>
      <c r="K24" s="55">
        <f>'13.Salary statement'!AE24</f>
        <v>0</v>
      </c>
      <c r="L24" s="55" t="e">
        <f>'13.Salary statement'!AF24</f>
        <v>#DIV/0!</v>
      </c>
      <c r="M24" s="55">
        <f>'13.Salary statement'!AG24</f>
        <v>0</v>
      </c>
      <c r="N24" s="55" t="e">
        <f>'13.Salary statement'!AH24</f>
        <v>#DIV/0!</v>
      </c>
      <c r="O24" s="55">
        <f>'13.Salary statement'!AI24</f>
        <v>0</v>
      </c>
      <c r="P24" s="55" t="e">
        <f t="shared" si="16"/>
        <v>#DIV/0!</v>
      </c>
      <c r="Q24" s="64" t="e">
        <f t="shared" si="17"/>
        <v>#DIV/0!</v>
      </c>
      <c r="R24" s="64"/>
    </row>
    <row r="25" spans="1:18">
      <c r="A25" s="3">
        <v>9</v>
      </c>
      <c r="B25" s="54">
        <f>'02.Personal Details'!B24</f>
        <v>0</v>
      </c>
      <c r="C25" s="55">
        <f>'02.Personal Details'!C24</f>
        <v>0</v>
      </c>
      <c r="D25" s="55">
        <f>'02.Personal Details'!D24</f>
        <v>0</v>
      </c>
      <c r="E25" s="55">
        <f>'02.Personal Details'!E24</f>
        <v>0</v>
      </c>
      <c r="F25" s="55" t="e">
        <f>'13.Salary statement'!Z25</f>
        <v>#DIV/0!</v>
      </c>
      <c r="G25" s="55">
        <f>'13.Salary statement'!AA25</f>
        <v>0</v>
      </c>
      <c r="H25" s="55" t="e">
        <f>'13.Salary statement'!AB25</f>
        <v>#DIV/0!</v>
      </c>
      <c r="I25" s="55">
        <f>'13.Salary statement'!AC25</f>
        <v>0</v>
      </c>
      <c r="J25" s="55" t="e">
        <f>'13.Salary statement'!AD25</f>
        <v>#DIV/0!</v>
      </c>
      <c r="K25" s="55">
        <f>'13.Salary statement'!AE25</f>
        <v>0</v>
      </c>
      <c r="L25" s="55" t="e">
        <f>'13.Salary statement'!AF25</f>
        <v>#DIV/0!</v>
      </c>
      <c r="M25" s="55">
        <f>'13.Salary statement'!AG25</f>
        <v>0</v>
      </c>
      <c r="N25" s="55" t="e">
        <f>'13.Salary statement'!AH25</f>
        <v>#DIV/0!</v>
      </c>
      <c r="O25" s="55">
        <f>'13.Salary statement'!AI25</f>
        <v>0</v>
      </c>
      <c r="P25" s="55" t="e">
        <f t="shared" si="16"/>
        <v>#DIV/0!</v>
      </c>
      <c r="Q25" s="64" t="e">
        <f t="shared" si="17"/>
        <v>#DIV/0!</v>
      </c>
      <c r="R25" s="64"/>
    </row>
    <row r="26" spans="1:18">
      <c r="A26" s="3">
        <v>10</v>
      </c>
      <c r="B26" s="54">
        <f>'02.Personal Details'!B25</f>
        <v>0</v>
      </c>
      <c r="C26" s="55">
        <f>'02.Personal Details'!C25</f>
        <v>0</v>
      </c>
      <c r="D26" s="55">
        <f>'02.Personal Details'!D25</f>
        <v>0</v>
      </c>
      <c r="E26" s="55">
        <f>'02.Personal Details'!E25</f>
        <v>0</v>
      </c>
      <c r="F26" s="55" t="e">
        <f>'13.Salary statement'!Z26</f>
        <v>#DIV/0!</v>
      </c>
      <c r="G26" s="55">
        <f>'13.Salary statement'!AA26</f>
        <v>0</v>
      </c>
      <c r="H26" s="55" t="e">
        <f>'13.Salary statement'!AB26</f>
        <v>#DIV/0!</v>
      </c>
      <c r="I26" s="55">
        <f>'13.Salary statement'!AC26</f>
        <v>0</v>
      </c>
      <c r="J26" s="55" t="e">
        <f>'13.Salary statement'!AD26</f>
        <v>#DIV/0!</v>
      </c>
      <c r="K26" s="55">
        <f>'13.Salary statement'!AE26</f>
        <v>0</v>
      </c>
      <c r="L26" s="55" t="e">
        <f>'13.Salary statement'!AF26</f>
        <v>#DIV/0!</v>
      </c>
      <c r="M26" s="55">
        <f>'13.Salary statement'!AG26</f>
        <v>0</v>
      </c>
      <c r="N26" s="55" t="e">
        <f>'13.Salary statement'!AH26</f>
        <v>#DIV/0!</v>
      </c>
      <c r="O26" s="55">
        <f>'13.Salary statement'!AI26</f>
        <v>0</v>
      </c>
      <c r="P26" s="55" t="e">
        <f t="shared" si="16"/>
        <v>#DIV/0!</v>
      </c>
      <c r="Q26" s="64" t="e">
        <f t="shared" si="17"/>
        <v>#DIV/0!</v>
      </c>
      <c r="R26" s="64"/>
    </row>
    <row r="27" spans="1:18">
      <c r="A27" s="3">
        <v>11</v>
      </c>
      <c r="B27" s="54">
        <f>'02.Personal Details'!B26</f>
        <v>0</v>
      </c>
      <c r="C27" s="55">
        <f>'02.Personal Details'!C26</f>
        <v>0</v>
      </c>
      <c r="D27" s="55">
        <f>'02.Personal Details'!D26</f>
        <v>0</v>
      </c>
      <c r="E27" s="55">
        <f>'02.Personal Details'!E26</f>
        <v>0</v>
      </c>
      <c r="F27" s="55" t="e">
        <f>'13.Salary statement'!Z27</f>
        <v>#DIV/0!</v>
      </c>
      <c r="G27" s="55">
        <f>'13.Salary statement'!AA27</f>
        <v>0</v>
      </c>
      <c r="H27" s="55" t="e">
        <f>'13.Salary statement'!AB27</f>
        <v>#DIV/0!</v>
      </c>
      <c r="I27" s="55">
        <f>'13.Salary statement'!AC27</f>
        <v>0</v>
      </c>
      <c r="J27" s="55" t="e">
        <f>'13.Salary statement'!AD27</f>
        <v>#DIV/0!</v>
      </c>
      <c r="K27" s="55">
        <f>'13.Salary statement'!AE27</f>
        <v>0</v>
      </c>
      <c r="L27" s="55" t="e">
        <f>'13.Salary statement'!AF27</f>
        <v>#DIV/0!</v>
      </c>
      <c r="M27" s="55">
        <f>'13.Salary statement'!AG27</f>
        <v>0</v>
      </c>
      <c r="N27" s="55" t="e">
        <f>'13.Salary statement'!AH27</f>
        <v>#DIV/0!</v>
      </c>
      <c r="O27" s="55">
        <f>'13.Salary statement'!AI27</f>
        <v>0</v>
      </c>
      <c r="P27" s="55" t="e">
        <f t="shared" si="16"/>
        <v>#DIV/0!</v>
      </c>
      <c r="Q27" s="64" t="e">
        <f t="shared" si="17"/>
        <v>#DIV/0!</v>
      </c>
      <c r="R27" s="65"/>
    </row>
    <row r="28" spans="1:18">
      <c r="A28" s="3">
        <v>12</v>
      </c>
      <c r="B28" s="54">
        <f>'02.Personal Details'!B27</f>
        <v>0</v>
      </c>
      <c r="C28" s="55">
        <f>'02.Personal Details'!C27</f>
        <v>0</v>
      </c>
      <c r="D28" s="55">
        <f>'02.Personal Details'!D27</f>
        <v>0</v>
      </c>
      <c r="E28" s="55">
        <f>'02.Personal Details'!E27</f>
        <v>0</v>
      </c>
      <c r="F28" s="55" t="e">
        <f>'13.Salary statement'!Z28</f>
        <v>#DIV/0!</v>
      </c>
      <c r="G28" s="55">
        <f>'13.Salary statement'!AA28</f>
        <v>0</v>
      </c>
      <c r="H28" s="55" t="e">
        <f>'13.Salary statement'!AB28</f>
        <v>#DIV/0!</v>
      </c>
      <c r="I28" s="55">
        <f>'13.Salary statement'!AC28</f>
        <v>0</v>
      </c>
      <c r="J28" s="55" t="e">
        <f>'13.Salary statement'!AD28</f>
        <v>#DIV/0!</v>
      </c>
      <c r="K28" s="55">
        <f>'13.Salary statement'!AE28</f>
        <v>0</v>
      </c>
      <c r="L28" s="55" t="e">
        <f>'13.Salary statement'!AF28</f>
        <v>#DIV/0!</v>
      </c>
      <c r="M28" s="55">
        <f>'13.Salary statement'!AG28</f>
        <v>0</v>
      </c>
      <c r="N28" s="55" t="e">
        <f>'13.Salary statement'!AH28</f>
        <v>#DIV/0!</v>
      </c>
      <c r="O28" s="55">
        <f>'13.Salary statement'!AI28</f>
        <v>0</v>
      </c>
      <c r="P28" s="55" t="e">
        <f t="shared" si="16"/>
        <v>#DIV/0!</v>
      </c>
      <c r="Q28" s="64" t="e">
        <f t="shared" si="17"/>
        <v>#DIV/0!</v>
      </c>
      <c r="R28" s="65"/>
    </row>
    <row r="29" spans="1:18">
      <c r="A29" s="3">
        <v>13</v>
      </c>
      <c r="B29" s="54">
        <f>'02.Personal Details'!B28</f>
        <v>0</v>
      </c>
      <c r="C29" s="55">
        <f>'02.Personal Details'!C28</f>
        <v>0</v>
      </c>
      <c r="D29" s="55">
        <f>'02.Personal Details'!D28</f>
        <v>0</v>
      </c>
      <c r="E29" s="55">
        <f>'02.Personal Details'!E28</f>
        <v>0</v>
      </c>
      <c r="F29" s="55" t="e">
        <f>'13.Salary statement'!Z29</f>
        <v>#DIV/0!</v>
      </c>
      <c r="G29" s="55">
        <f>'13.Salary statement'!AA29</f>
        <v>0</v>
      </c>
      <c r="H29" s="55" t="e">
        <f>'13.Salary statement'!AB29</f>
        <v>#DIV/0!</v>
      </c>
      <c r="I29" s="55">
        <f>'13.Salary statement'!AC29</f>
        <v>0</v>
      </c>
      <c r="J29" s="55" t="e">
        <f>'13.Salary statement'!AD29</f>
        <v>#DIV/0!</v>
      </c>
      <c r="K29" s="55">
        <f>'13.Salary statement'!AE29</f>
        <v>0</v>
      </c>
      <c r="L29" s="55" t="e">
        <f>'13.Salary statement'!AF29</f>
        <v>#DIV/0!</v>
      </c>
      <c r="M29" s="55">
        <f>'13.Salary statement'!AG29</f>
        <v>0</v>
      </c>
      <c r="N29" s="55" t="e">
        <f>'13.Salary statement'!AH29</f>
        <v>#DIV/0!</v>
      </c>
      <c r="O29" s="55">
        <f>'13.Salary statement'!AI29</f>
        <v>0</v>
      </c>
      <c r="P29" s="55" t="e">
        <f t="shared" si="16"/>
        <v>#DIV/0!</v>
      </c>
      <c r="Q29" s="64" t="e">
        <f t="shared" si="17"/>
        <v>#DIV/0!</v>
      </c>
      <c r="R29" s="65"/>
    </row>
    <row r="30" spans="1:18">
      <c r="A30" s="3">
        <v>14</v>
      </c>
      <c r="B30" s="54">
        <f>'02.Personal Details'!B29</f>
        <v>0</v>
      </c>
      <c r="C30" s="55">
        <f>'02.Personal Details'!C29</f>
        <v>0</v>
      </c>
      <c r="D30" s="55">
        <f>'02.Personal Details'!D29</f>
        <v>0</v>
      </c>
      <c r="E30" s="55">
        <f>'02.Personal Details'!E29</f>
        <v>0</v>
      </c>
      <c r="F30" s="55" t="e">
        <f>'13.Salary statement'!Z30</f>
        <v>#DIV/0!</v>
      </c>
      <c r="G30" s="55">
        <f>'13.Salary statement'!AA30</f>
        <v>0</v>
      </c>
      <c r="H30" s="55" t="e">
        <f>'13.Salary statement'!AB30</f>
        <v>#DIV/0!</v>
      </c>
      <c r="I30" s="55">
        <f>'13.Salary statement'!AC30</f>
        <v>0</v>
      </c>
      <c r="J30" s="55" t="e">
        <f>'13.Salary statement'!AD30</f>
        <v>#DIV/0!</v>
      </c>
      <c r="K30" s="55">
        <f>'13.Salary statement'!AE30</f>
        <v>0</v>
      </c>
      <c r="L30" s="55" t="e">
        <f>'13.Salary statement'!AF30</f>
        <v>#DIV/0!</v>
      </c>
      <c r="M30" s="55">
        <f>'13.Salary statement'!AG30</f>
        <v>0</v>
      </c>
      <c r="N30" s="55" t="e">
        <f>'13.Salary statement'!AH30</f>
        <v>#DIV/0!</v>
      </c>
      <c r="O30" s="55">
        <f>'13.Salary statement'!AI30</f>
        <v>0</v>
      </c>
      <c r="P30" s="55" t="e">
        <f t="shared" si="16"/>
        <v>#DIV/0!</v>
      </c>
      <c r="Q30" s="64" t="e">
        <f t="shared" si="17"/>
        <v>#DIV/0!</v>
      </c>
      <c r="R30" s="65"/>
    </row>
    <row r="31" spans="1:18">
      <c r="A31" s="3">
        <v>15</v>
      </c>
      <c r="B31" s="54">
        <f>'02.Personal Details'!B30</f>
        <v>0</v>
      </c>
      <c r="C31" s="55">
        <f>'02.Personal Details'!C30</f>
        <v>0</v>
      </c>
      <c r="D31" s="55">
        <f>'02.Personal Details'!D30</f>
        <v>0</v>
      </c>
      <c r="E31" s="55">
        <f>'02.Personal Details'!E30</f>
        <v>0</v>
      </c>
      <c r="F31" s="55" t="e">
        <f>'13.Salary statement'!Z31</f>
        <v>#DIV/0!</v>
      </c>
      <c r="G31" s="55">
        <f>'13.Salary statement'!AA31</f>
        <v>0</v>
      </c>
      <c r="H31" s="55" t="e">
        <f>'13.Salary statement'!AB31</f>
        <v>#DIV/0!</v>
      </c>
      <c r="I31" s="55">
        <f>'13.Salary statement'!AC31</f>
        <v>0</v>
      </c>
      <c r="J31" s="55" t="e">
        <f>'13.Salary statement'!AD31</f>
        <v>#DIV/0!</v>
      </c>
      <c r="K31" s="55">
        <f>'13.Salary statement'!AE31</f>
        <v>0</v>
      </c>
      <c r="L31" s="55" t="e">
        <f>'13.Salary statement'!AF31</f>
        <v>#DIV/0!</v>
      </c>
      <c r="M31" s="55">
        <f>'13.Salary statement'!AG31</f>
        <v>0</v>
      </c>
      <c r="N31" s="55" t="e">
        <f>'13.Salary statement'!AH31</f>
        <v>#DIV/0!</v>
      </c>
      <c r="O31" s="55">
        <f>'13.Salary statement'!AI31</f>
        <v>0</v>
      </c>
      <c r="P31" s="55" t="e">
        <f t="shared" si="16"/>
        <v>#DIV/0!</v>
      </c>
      <c r="Q31" s="64" t="e">
        <f t="shared" si="17"/>
        <v>#DIV/0!</v>
      </c>
      <c r="R31" s="65"/>
    </row>
    <row r="32" spans="1:18">
      <c r="A32" s="3">
        <v>16</v>
      </c>
      <c r="B32" s="54">
        <f>'02.Personal Details'!B31</f>
        <v>0</v>
      </c>
      <c r="C32" s="55">
        <f>'02.Personal Details'!C31</f>
        <v>0</v>
      </c>
      <c r="D32" s="55">
        <f>'02.Personal Details'!D31</f>
        <v>0</v>
      </c>
      <c r="E32" s="55">
        <f>'02.Personal Details'!E31</f>
        <v>0</v>
      </c>
      <c r="F32" s="55" t="e">
        <f>'13.Salary statement'!Z32</f>
        <v>#DIV/0!</v>
      </c>
      <c r="G32" s="55">
        <f>'13.Salary statement'!AA32</f>
        <v>0</v>
      </c>
      <c r="H32" s="55" t="e">
        <f>'13.Salary statement'!AB32</f>
        <v>#DIV/0!</v>
      </c>
      <c r="I32" s="55">
        <f>'13.Salary statement'!AC32</f>
        <v>0</v>
      </c>
      <c r="J32" s="55" t="e">
        <f>'13.Salary statement'!AD32</f>
        <v>#DIV/0!</v>
      </c>
      <c r="K32" s="55">
        <f>'13.Salary statement'!AE32</f>
        <v>0</v>
      </c>
      <c r="L32" s="55" t="e">
        <f>'13.Salary statement'!AF32</f>
        <v>#DIV/0!</v>
      </c>
      <c r="M32" s="55">
        <f>'13.Salary statement'!AG32</f>
        <v>0</v>
      </c>
      <c r="N32" s="55" t="e">
        <f>'13.Salary statement'!AH32</f>
        <v>#DIV/0!</v>
      </c>
      <c r="O32" s="55">
        <f>'13.Salary statement'!AI32</f>
        <v>0</v>
      </c>
      <c r="P32" s="55" t="e">
        <f t="shared" si="16"/>
        <v>#DIV/0!</v>
      </c>
      <c r="Q32" s="64" t="e">
        <f t="shared" si="17"/>
        <v>#DIV/0!</v>
      </c>
      <c r="R32" s="65"/>
    </row>
    <row r="33" spans="1:18">
      <c r="A33" s="3">
        <v>17</v>
      </c>
      <c r="B33" s="54">
        <f>'02.Personal Details'!B32</f>
        <v>0</v>
      </c>
      <c r="C33" s="55">
        <f>'02.Personal Details'!C32</f>
        <v>0</v>
      </c>
      <c r="D33" s="55">
        <f>'02.Personal Details'!D32</f>
        <v>0</v>
      </c>
      <c r="E33" s="55">
        <f>'02.Personal Details'!E32</f>
        <v>0</v>
      </c>
      <c r="F33" s="55" t="e">
        <f>'13.Salary statement'!Z33</f>
        <v>#DIV/0!</v>
      </c>
      <c r="G33" s="55">
        <f>'13.Salary statement'!AA33</f>
        <v>0</v>
      </c>
      <c r="H33" s="55" t="e">
        <f>'13.Salary statement'!AB33</f>
        <v>#DIV/0!</v>
      </c>
      <c r="I33" s="55">
        <f>'13.Salary statement'!AC33</f>
        <v>0</v>
      </c>
      <c r="J33" s="55" t="e">
        <f>'13.Salary statement'!AD33</f>
        <v>#DIV/0!</v>
      </c>
      <c r="K33" s="55">
        <f>'13.Salary statement'!AE33</f>
        <v>0</v>
      </c>
      <c r="L33" s="55" t="e">
        <f>'13.Salary statement'!AF33</f>
        <v>#DIV/0!</v>
      </c>
      <c r="M33" s="55">
        <f>'13.Salary statement'!AG33</f>
        <v>0</v>
      </c>
      <c r="N33" s="55" t="e">
        <f>'13.Salary statement'!AH33</f>
        <v>#DIV/0!</v>
      </c>
      <c r="O33" s="55">
        <f>'13.Salary statement'!AI33</f>
        <v>0</v>
      </c>
      <c r="P33" s="55" t="e">
        <f t="shared" si="16"/>
        <v>#DIV/0!</v>
      </c>
      <c r="Q33" s="64" t="e">
        <f t="shared" si="17"/>
        <v>#DIV/0!</v>
      </c>
      <c r="R33" s="65"/>
    </row>
    <row r="34" spans="1:18">
      <c r="A34" s="3">
        <v>18</v>
      </c>
      <c r="B34" s="54">
        <f>'02.Personal Details'!B33</f>
        <v>0</v>
      </c>
      <c r="C34" s="55">
        <f>'02.Personal Details'!C33</f>
        <v>0</v>
      </c>
      <c r="D34" s="55">
        <f>'02.Personal Details'!D33</f>
        <v>0</v>
      </c>
      <c r="E34" s="55">
        <f>'02.Personal Details'!E33</f>
        <v>0</v>
      </c>
      <c r="F34" s="55" t="e">
        <f>'13.Salary statement'!Z34</f>
        <v>#DIV/0!</v>
      </c>
      <c r="G34" s="55">
        <f>'13.Salary statement'!AA34</f>
        <v>0</v>
      </c>
      <c r="H34" s="55" t="e">
        <f>'13.Salary statement'!AB34</f>
        <v>#DIV/0!</v>
      </c>
      <c r="I34" s="55">
        <f>'13.Salary statement'!AC34</f>
        <v>0</v>
      </c>
      <c r="J34" s="55" t="e">
        <f>'13.Salary statement'!AD34</f>
        <v>#DIV/0!</v>
      </c>
      <c r="K34" s="55">
        <f>'13.Salary statement'!AE34</f>
        <v>0</v>
      </c>
      <c r="L34" s="55" t="e">
        <f>'13.Salary statement'!AF34</f>
        <v>#DIV/0!</v>
      </c>
      <c r="M34" s="55">
        <f>'13.Salary statement'!AG34</f>
        <v>0</v>
      </c>
      <c r="N34" s="55" t="e">
        <f>'13.Salary statement'!AH34</f>
        <v>#DIV/0!</v>
      </c>
      <c r="O34" s="55">
        <f>'13.Salary statement'!AI34</f>
        <v>0</v>
      </c>
      <c r="P34" s="55" t="e">
        <f t="shared" si="16"/>
        <v>#DIV/0!</v>
      </c>
      <c r="Q34" s="64" t="e">
        <f t="shared" si="17"/>
        <v>#DIV/0!</v>
      </c>
      <c r="R34" s="65"/>
    </row>
    <row r="35" spans="1:18">
      <c r="A35" s="3">
        <v>19</v>
      </c>
      <c r="B35" s="54">
        <f>'02.Personal Details'!B34</f>
        <v>0</v>
      </c>
      <c r="C35" s="55">
        <f>'02.Personal Details'!C34</f>
        <v>0</v>
      </c>
      <c r="D35" s="55">
        <f>'02.Personal Details'!D34</f>
        <v>0</v>
      </c>
      <c r="E35" s="55">
        <f>'02.Personal Details'!E34</f>
        <v>0</v>
      </c>
      <c r="F35" s="55" t="e">
        <f>'13.Salary statement'!Z35</f>
        <v>#DIV/0!</v>
      </c>
      <c r="G35" s="55">
        <f>'13.Salary statement'!AA35</f>
        <v>0</v>
      </c>
      <c r="H35" s="55" t="e">
        <f>'13.Salary statement'!AB35</f>
        <v>#DIV/0!</v>
      </c>
      <c r="I35" s="55">
        <f>'13.Salary statement'!AC35</f>
        <v>0</v>
      </c>
      <c r="J35" s="55" t="e">
        <f>'13.Salary statement'!AD35</f>
        <v>#DIV/0!</v>
      </c>
      <c r="K35" s="55">
        <f>'13.Salary statement'!AE35</f>
        <v>0</v>
      </c>
      <c r="L35" s="55" t="e">
        <f>'13.Salary statement'!AF35</f>
        <v>#DIV/0!</v>
      </c>
      <c r="M35" s="55">
        <f>'13.Salary statement'!AG35</f>
        <v>0</v>
      </c>
      <c r="N35" s="55" t="e">
        <f>'13.Salary statement'!AH35</f>
        <v>#DIV/0!</v>
      </c>
      <c r="O35" s="55">
        <f>'13.Salary statement'!AI35</f>
        <v>0</v>
      </c>
      <c r="P35" s="55" t="e">
        <f t="shared" si="16"/>
        <v>#DIV/0!</v>
      </c>
      <c r="Q35" s="64" t="e">
        <f t="shared" si="17"/>
        <v>#DIV/0!</v>
      </c>
      <c r="R35" s="65"/>
    </row>
    <row r="36" spans="1:18">
      <c r="A36" s="3">
        <v>20</v>
      </c>
      <c r="B36" s="54">
        <f>'02.Personal Details'!B35</f>
        <v>0</v>
      </c>
      <c r="C36" s="55">
        <f>'02.Personal Details'!C35</f>
        <v>0</v>
      </c>
      <c r="D36" s="55">
        <f>'02.Personal Details'!D35</f>
        <v>0</v>
      </c>
      <c r="E36" s="55">
        <f>'02.Personal Details'!E35</f>
        <v>0</v>
      </c>
      <c r="F36" s="55" t="e">
        <f>'13.Salary statement'!Z36</f>
        <v>#DIV/0!</v>
      </c>
      <c r="G36" s="55">
        <f>'13.Salary statement'!AA36</f>
        <v>0</v>
      </c>
      <c r="H36" s="55" t="e">
        <f>'13.Salary statement'!AB36</f>
        <v>#DIV/0!</v>
      </c>
      <c r="I36" s="55">
        <f>'13.Salary statement'!AC36</f>
        <v>0</v>
      </c>
      <c r="J36" s="55" t="e">
        <f>'13.Salary statement'!AD36</f>
        <v>#DIV/0!</v>
      </c>
      <c r="K36" s="55">
        <f>'13.Salary statement'!AE36</f>
        <v>0</v>
      </c>
      <c r="L36" s="55" t="e">
        <f>'13.Salary statement'!AF36</f>
        <v>#DIV/0!</v>
      </c>
      <c r="M36" s="55">
        <f>'13.Salary statement'!AG36</f>
        <v>0</v>
      </c>
      <c r="N36" s="55" t="e">
        <f>'13.Salary statement'!AH36</f>
        <v>#DIV/0!</v>
      </c>
      <c r="O36" s="55">
        <f>'13.Salary statement'!AI36</f>
        <v>0</v>
      </c>
      <c r="P36" s="55" t="e">
        <f t="shared" si="16"/>
        <v>#DIV/0!</v>
      </c>
      <c r="Q36" s="64" t="e">
        <f t="shared" si="17"/>
        <v>#DIV/0!</v>
      </c>
      <c r="R36" s="65"/>
    </row>
    <row r="37" spans="1:18">
      <c r="A37" s="3">
        <v>21</v>
      </c>
      <c r="B37" s="54">
        <f>'02.Personal Details'!B36</f>
        <v>0</v>
      </c>
      <c r="C37" s="55">
        <f>'02.Personal Details'!C36</f>
        <v>0</v>
      </c>
      <c r="D37" s="55">
        <f>'02.Personal Details'!D36</f>
        <v>0</v>
      </c>
      <c r="E37" s="55">
        <f>'02.Personal Details'!E36</f>
        <v>0</v>
      </c>
      <c r="F37" s="55" t="e">
        <f>'13.Salary statement'!Z37</f>
        <v>#DIV/0!</v>
      </c>
      <c r="G37" s="55">
        <f>'13.Salary statement'!AA37</f>
        <v>0</v>
      </c>
      <c r="H37" s="55" t="e">
        <f>'13.Salary statement'!AB37</f>
        <v>#DIV/0!</v>
      </c>
      <c r="I37" s="55">
        <f>'13.Salary statement'!AC37</f>
        <v>0</v>
      </c>
      <c r="J37" s="55" t="e">
        <f>'13.Salary statement'!AD37</f>
        <v>#DIV/0!</v>
      </c>
      <c r="K37" s="55">
        <f>'13.Salary statement'!AE37</f>
        <v>0</v>
      </c>
      <c r="L37" s="55" t="e">
        <f>'13.Salary statement'!AF37</f>
        <v>#DIV/0!</v>
      </c>
      <c r="M37" s="55">
        <f>'13.Salary statement'!AG37</f>
        <v>0</v>
      </c>
      <c r="N37" s="55" t="e">
        <f>'13.Salary statement'!AH37</f>
        <v>#DIV/0!</v>
      </c>
      <c r="O37" s="55">
        <f>'13.Salary statement'!AI37</f>
        <v>0</v>
      </c>
      <c r="P37" s="55" t="e">
        <f t="shared" si="16"/>
        <v>#DIV/0!</v>
      </c>
      <c r="Q37" s="64" t="e">
        <f t="shared" si="17"/>
        <v>#DIV/0!</v>
      </c>
      <c r="R37" s="65"/>
    </row>
    <row r="38" spans="1:18">
      <c r="A38" s="3">
        <v>22</v>
      </c>
      <c r="B38" s="54">
        <f>'02.Personal Details'!B37</f>
        <v>0</v>
      </c>
      <c r="C38" s="55">
        <f>'02.Personal Details'!C37</f>
        <v>0</v>
      </c>
      <c r="D38" s="55">
        <f>'02.Personal Details'!D37</f>
        <v>0</v>
      </c>
      <c r="E38" s="55">
        <f>'02.Personal Details'!E37</f>
        <v>0</v>
      </c>
      <c r="F38" s="55" t="e">
        <f>'13.Salary statement'!Z38</f>
        <v>#DIV/0!</v>
      </c>
      <c r="G38" s="55">
        <f>'13.Salary statement'!AA38</f>
        <v>0</v>
      </c>
      <c r="H38" s="55" t="e">
        <f>'13.Salary statement'!AB38</f>
        <v>#DIV/0!</v>
      </c>
      <c r="I38" s="55">
        <f>'13.Salary statement'!AC38</f>
        <v>0</v>
      </c>
      <c r="J38" s="55" t="e">
        <f>'13.Salary statement'!AD38</f>
        <v>#DIV/0!</v>
      </c>
      <c r="K38" s="55">
        <f>'13.Salary statement'!AE38</f>
        <v>0</v>
      </c>
      <c r="L38" s="55" t="e">
        <f>'13.Salary statement'!AF38</f>
        <v>#DIV/0!</v>
      </c>
      <c r="M38" s="55">
        <f>'13.Salary statement'!AG38</f>
        <v>0</v>
      </c>
      <c r="N38" s="55" t="e">
        <f>'13.Salary statement'!AH38</f>
        <v>#DIV/0!</v>
      </c>
      <c r="O38" s="55">
        <f>'13.Salary statement'!AI38</f>
        <v>0</v>
      </c>
      <c r="P38" s="55" t="e">
        <f t="shared" si="16"/>
        <v>#DIV/0!</v>
      </c>
      <c r="Q38" s="64" t="e">
        <f t="shared" si="17"/>
        <v>#DIV/0!</v>
      </c>
      <c r="R38" s="65"/>
    </row>
    <row r="39" spans="1:18">
      <c r="A39" s="3">
        <v>23</v>
      </c>
      <c r="B39" s="54">
        <f>'02.Personal Details'!B38</f>
        <v>0</v>
      </c>
      <c r="C39" s="55">
        <f>'02.Personal Details'!C38</f>
        <v>0</v>
      </c>
      <c r="D39" s="55">
        <f>'02.Personal Details'!D38</f>
        <v>0</v>
      </c>
      <c r="E39" s="55">
        <f>'02.Personal Details'!E38</f>
        <v>0</v>
      </c>
      <c r="F39" s="55" t="e">
        <f>'13.Salary statement'!Z39</f>
        <v>#DIV/0!</v>
      </c>
      <c r="G39" s="55">
        <f>'13.Salary statement'!AA39</f>
        <v>0</v>
      </c>
      <c r="H39" s="55" t="e">
        <f>'13.Salary statement'!AB39</f>
        <v>#DIV/0!</v>
      </c>
      <c r="I39" s="55">
        <f>'13.Salary statement'!AC39</f>
        <v>0</v>
      </c>
      <c r="J39" s="55" t="e">
        <f>'13.Salary statement'!AD39</f>
        <v>#DIV/0!</v>
      </c>
      <c r="K39" s="55">
        <f>'13.Salary statement'!AE39</f>
        <v>0</v>
      </c>
      <c r="L39" s="55" t="e">
        <f>'13.Salary statement'!AF39</f>
        <v>#DIV/0!</v>
      </c>
      <c r="M39" s="55">
        <f>'13.Salary statement'!AG39</f>
        <v>0</v>
      </c>
      <c r="N39" s="55" t="e">
        <f>'13.Salary statement'!AH39</f>
        <v>#DIV/0!</v>
      </c>
      <c r="O39" s="55">
        <f>'13.Salary statement'!AI39</f>
        <v>0</v>
      </c>
      <c r="P39" s="55" t="e">
        <f t="shared" si="16"/>
        <v>#DIV/0!</v>
      </c>
      <c r="Q39" s="64" t="e">
        <f t="shared" si="17"/>
        <v>#DIV/0!</v>
      </c>
      <c r="R39" s="65"/>
    </row>
    <row r="40" spans="1:18">
      <c r="A40" s="3">
        <v>24</v>
      </c>
      <c r="B40" s="54">
        <f>'02.Personal Details'!B39</f>
        <v>0</v>
      </c>
      <c r="C40" s="55">
        <f>'02.Personal Details'!C39</f>
        <v>0</v>
      </c>
      <c r="D40" s="55">
        <f>'02.Personal Details'!D39</f>
        <v>0</v>
      </c>
      <c r="E40" s="55">
        <f>'02.Personal Details'!E39</f>
        <v>0</v>
      </c>
      <c r="F40" s="55" t="e">
        <f>'13.Salary statement'!Z40</f>
        <v>#DIV/0!</v>
      </c>
      <c r="G40" s="55">
        <f>'13.Salary statement'!AA40</f>
        <v>0</v>
      </c>
      <c r="H40" s="55" t="e">
        <f>'13.Salary statement'!AB40</f>
        <v>#DIV/0!</v>
      </c>
      <c r="I40" s="55">
        <f>'13.Salary statement'!AC40</f>
        <v>0</v>
      </c>
      <c r="J40" s="55" t="e">
        <f>'13.Salary statement'!AD40</f>
        <v>#DIV/0!</v>
      </c>
      <c r="K40" s="55">
        <f>'13.Salary statement'!AE40</f>
        <v>0</v>
      </c>
      <c r="L40" s="55" t="e">
        <f>'13.Salary statement'!AF40</f>
        <v>#DIV/0!</v>
      </c>
      <c r="M40" s="55">
        <f>'13.Salary statement'!AG40</f>
        <v>0</v>
      </c>
      <c r="N40" s="55" t="e">
        <f>'13.Salary statement'!AH40</f>
        <v>#DIV/0!</v>
      </c>
      <c r="O40" s="55">
        <f>'13.Salary statement'!AI40</f>
        <v>0</v>
      </c>
      <c r="P40" s="55" t="e">
        <f t="shared" si="16"/>
        <v>#DIV/0!</v>
      </c>
      <c r="Q40" s="64" t="e">
        <f t="shared" si="17"/>
        <v>#DIV/0!</v>
      </c>
      <c r="R40" s="65"/>
    </row>
    <row r="41" spans="1:18">
      <c r="A41" s="3">
        <v>25</v>
      </c>
      <c r="B41" s="54">
        <f>'02.Personal Details'!B40</f>
        <v>0</v>
      </c>
      <c r="C41" s="55">
        <f>'02.Personal Details'!C40</f>
        <v>0</v>
      </c>
      <c r="D41" s="55">
        <f>'02.Personal Details'!D40</f>
        <v>0</v>
      </c>
      <c r="E41" s="55">
        <f>'02.Personal Details'!E40</f>
        <v>0</v>
      </c>
      <c r="F41" s="55" t="e">
        <f>'13.Salary statement'!Z41</f>
        <v>#DIV/0!</v>
      </c>
      <c r="G41" s="55">
        <f>'13.Salary statement'!AA41</f>
        <v>0</v>
      </c>
      <c r="H41" s="55" t="e">
        <f>'13.Salary statement'!AB41</f>
        <v>#DIV/0!</v>
      </c>
      <c r="I41" s="55">
        <f>'13.Salary statement'!AC41</f>
        <v>0</v>
      </c>
      <c r="J41" s="55" t="e">
        <f>'13.Salary statement'!AD41</f>
        <v>#DIV/0!</v>
      </c>
      <c r="K41" s="55">
        <f>'13.Salary statement'!AE41</f>
        <v>0</v>
      </c>
      <c r="L41" s="55" t="e">
        <f>'13.Salary statement'!AF41</f>
        <v>#DIV/0!</v>
      </c>
      <c r="M41" s="55">
        <f>'13.Salary statement'!AG41</f>
        <v>0</v>
      </c>
      <c r="N41" s="55" t="e">
        <f>'13.Salary statement'!AH41</f>
        <v>#DIV/0!</v>
      </c>
      <c r="O41" s="55">
        <f>'13.Salary statement'!AI41</f>
        <v>0</v>
      </c>
      <c r="P41" s="55" t="e">
        <f t="shared" si="16"/>
        <v>#DIV/0!</v>
      </c>
      <c r="Q41" s="64" t="e">
        <f t="shared" si="17"/>
        <v>#DIV/0!</v>
      </c>
      <c r="R41" s="65"/>
    </row>
    <row r="42" spans="1:18">
      <c r="A42" s="3">
        <v>26</v>
      </c>
      <c r="B42" s="54">
        <f>'02.Personal Details'!B41</f>
        <v>0</v>
      </c>
      <c r="C42" s="55">
        <f>'02.Personal Details'!C41</f>
        <v>0</v>
      </c>
      <c r="D42" s="55">
        <f>'02.Personal Details'!D41</f>
        <v>0</v>
      </c>
      <c r="E42" s="55">
        <f>'02.Personal Details'!E41</f>
        <v>0</v>
      </c>
      <c r="F42" s="55" t="e">
        <f>'13.Salary statement'!Z42</f>
        <v>#DIV/0!</v>
      </c>
      <c r="G42" s="55">
        <f>'13.Salary statement'!AA42</f>
        <v>0</v>
      </c>
      <c r="H42" s="55" t="e">
        <f>'13.Salary statement'!AB42</f>
        <v>#DIV/0!</v>
      </c>
      <c r="I42" s="55">
        <f>'13.Salary statement'!AC42</f>
        <v>0</v>
      </c>
      <c r="J42" s="55" t="e">
        <f>'13.Salary statement'!AD42</f>
        <v>#DIV/0!</v>
      </c>
      <c r="K42" s="55">
        <f>'13.Salary statement'!AE42</f>
        <v>0</v>
      </c>
      <c r="L42" s="55" t="e">
        <f>'13.Salary statement'!AF42</f>
        <v>#DIV/0!</v>
      </c>
      <c r="M42" s="55">
        <f>'13.Salary statement'!AG42</f>
        <v>0</v>
      </c>
      <c r="N42" s="55" t="e">
        <f>'13.Salary statement'!AH42</f>
        <v>#DIV/0!</v>
      </c>
      <c r="O42" s="55">
        <f>'13.Salary statement'!AI42</f>
        <v>0</v>
      </c>
      <c r="P42" s="55" t="e">
        <f t="shared" si="16"/>
        <v>#DIV/0!</v>
      </c>
      <c r="Q42" s="64" t="e">
        <f t="shared" si="17"/>
        <v>#DIV/0!</v>
      </c>
      <c r="R42" s="65"/>
    </row>
    <row r="43" spans="1:18">
      <c r="A43" s="3">
        <v>27</v>
      </c>
      <c r="B43" s="54">
        <f>'02.Personal Details'!B42</f>
        <v>0</v>
      </c>
      <c r="C43" s="55">
        <f>'02.Personal Details'!C42</f>
        <v>0</v>
      </c>
      <c r="D43" s="55">
        <f>'02.Personal Details'!D42</f>
        <v>0</v>
      </c>
      <c r="E43" s="55">
        <f>'02.Personal Details'!E42</f>
        <v>0</v>
      </c>
      <c r="F43" s="55" t="e">
        <f>'13.Salary statement'!Z43</f>
        <v>#DIV/0!</v>
      </c>
      <c r="G43" s="55">
        <f>'13.Salary statement'!AA43</f>
        <v>0</v>
      </c>
      <c r="H43" s="55" t="e">
        <f>'13.Salary statement'!AB43</f>
        <v>#DIV/0!</v>
      </c>
      <c r="I43" s="55">
        <f>'13.Salary statement'!AC43</f>
        <v>0</v>
      </c>
      <c r="J43" s="55" t="e">
        <f>'13.Salary statement'!AD43</f>
        <v>#DIV/0!</v>
      </c>
      <c r="K43" s="55">
        <f>'13.Salary statement'!AE43</f>
        <v>0</v>
      </c>
      <c r="L43" s="55" t="e">
        <f>'13.Salary statement'!AF43</f>
        <v>#DIV/0!</v>
      </c>
      <c r="M43" s="55">
        <f>'13.Salary statement'!AG43</f>
        <v>0</v>
      </c>
      <c r="N43" s="55" t="e">
        <f>'13.Salary statement'!AH43</f>
        <v>#DIV/0!</v>
      </c>
      <c r="O43" s="55">
        <f>'13.Salary statement'!AI43</f>
        <v>0</v>
      </c>
      <c r="P43" s="55" t="e">
        <f t="shared" si="16"/>
        <v>#DIV/0!</v>
      </c>
      <c r="Q43" s="64" t="e">
        <f t="shared" si="17"/>
        <v>#DIV/0!</v>
      </c>
      <c r="R43" s="65"/>
    </row>
    <row r="44" spans="1:18">
      <c r="A44" s="3">
        <v>28</v>
      </c>
      <c r="B44" s="54">
        <f>'02.Personal Details'!B43</f>
        <v>0</v>
      </c>
      <c r="C44" s="55">
        <f>'02.Personal Details'!C43</f>
        <v>0</v>
      </c>
      <c r="D44" s="55">
        <f>'02.Personal Details'!D43</f>
        <v>0</v>
      </c>
      <c r="E44" s="55">
        <f>'02.Personal Details'!E43</f>
        <v>0</v>
      </c>
      <c r="F44" s="55" t="e">
        <f>'13.Salary statement'!Z44</f>
        <v>#DIV/0!</v>
      </c>
      <c r="G44" s="55">
        <f>'13.Salary statement'!AA44</f>
        <v>0</v>
      </c>
      <c r="H44" s="55" t="e">
        <f>'13.Salary statement'!AB44</f>
        <v>#DIV/0!</v>
      </c>
      <c r="I44" s="55">
        <f>'13.Salary statement'!AC44</f>
        <v>0</v>
      </c>
      <c r="J44" s="55" t="e">
        <f>'13.Salary statement'!AD44</f>
        <v>#DIV/0!</v>
      </c>
      <c r="K44" s="55">
        <f>'13.Salary statement'!AE44</f>
        <v>0</v>
      </c>
      <c r="L44" s="55" t="e">
        <f>'13.Salary statement'!AF44</f>
        <v>#DIV/0!</v>
      </c>
      <c r="M44" s="55">
        <f>'13.Salary statement'!AG44</f>
        <v>0</v>
      </c>
      <c r="N44" s="55" t="e">
        <f>'13.Salary statement'!AH44</f>
        <v>#DIV/0!</v>
      </c>
      <c r="O44" s="55">
        <f>'13.Salary statement'!AI44</f>
        <v>0</v>
      </c>
      <c r="P44" s="55" t="e">
        <f t="shared" si="16"/>
        <v>#DIV/0!</v>
      </c>
      <c r="Q44" s="64" t="e">
        <f t="shared" si="17"/>
        <v>#DIV/0!</v>
      </c>
      <c r="R44" s="65"/>
    </row>
    <row r="45" spans="1:18">
      <c r="A45" s="3">
        <v>29</v>
      </c>
      <c r="B45" s="54">
        <f>'02.Personal Details'!B44</f>
        <v>0</v>
      </c>
      <c r="C45" s="55">
        <f>'02.Personal Details'!C44</f>
        <v>0</v>
      </c>
      <c r="D45" s="55">
        <f>'02.Personal Details'!D44</f>
        <v>0</v>
      </c>
      <c r="E45" s="55">
        <f>'02.Personal Details'!E44</f>
        <v>0</v>
      </c>
      <c r="F45" s="55" t="e">
        <f>'13.Salary statement'!Z45</f>
        <v>#DIV/0!</v>
      </c>
      <c r="G45" s="55">
        <f>'13.Salary statement'!AA45</f>
        <v>0</v>
      </c>
      <c r="H45" s="55" t="e">
        <f>'13.Salary statement'!AB45</f>
        <v>#DIV/0!</v>
      </c>
      <c r="I45" s="55">
        <f>'13.Salary statement'!AC45</f>
        <v>0</v>
      </c>
      <c r="J45" s="55" t="e">
        <f>'13.Salary statement'!AD45</f>
        <v>#DIV/0!</v>
      </c>
      <c r="K45" s="55">
        <f>'13.Salary statement'!AE45</f>
        <v>0</v>
      </c>
      <c r="L45" s="55" t="e">
        <f>'13.Salary statement'!AF45</f>
        <v>#DIV/0!</v>
      </c>
      <c r="M45" s="55">
        <f>'13.Salary statement'!AG45</f>
        <v>0</v>
      </c>
      <c r="N45" s="55" t="e">
        <f>'13.Salary statement'!AH45</f>
        <v>#DIV/0!</v>
      </c>
      <c r="O45" s="55">
        <f>'13.Salary statement'!AI45</f>
        <v>0</v>
      </c>
      <c r="P45" s="55" t="e">
        <f t="shared" si="16"/>
        <v>#DIV/0!</v>
      </c>
      <c r="Q45" s="64" t="e">
        <f t="shared" si="17"/>
        <v>#DIV/0!</v>
      </c>
      <c r="R45" s="65"/>
    </row>
    <row r="46" spans="1:18">
      <c r="A46" s="3">
        <v>30</v>
      </c>
      <c r="B46" s="54">
        <f>'02.Personal Details'!B45</f>
        <v>0</v>
      </c>
      <c r="C46" s="55">
        <f>'02.Personal Details'!C45</f>
        <v>0</v>
      </c>
      <c r="D46" s="55">
        <f>'02.Personal Details'!D45</f>
        <v>0</v>
      </c>
      <c r="E46" s="55">
        <f>'02.Personal Details'!E45</f>
        <v>0</v>
      </c>
      <c r="F46" s="55" t="e">
        <f>'13.Salary statement'!Z46</f>
        <v>#DIV/0!</v>
      </c>
      <c r="G46" s="55">
        <f>'13.Salary statement'!AA46</f>
        <v>0</v>
      </c>
      <c r="H46" s="55" t="e">
        <f>'13.Salary statement'!AB46</f>
        <v>#DIV/0!</v>
      </c>
      <c r="I46" s="55">
        <f>'13.Salary statement'!AC46</f>
        <v>0</v>
      </c>
      <c r="J46" s="55" t="e">
        <f>'13.Salary statement'!AD46</f>
        <v>#DIV/0!</v>
      </c>
      <c r="K46" s="55">
        <f>'13.Salary statement'!AE46</f>
        <v>0</v>
      </c>
      <c r="L46" s="55" t="e">
        <f>'13.Salary statement'!AF46</f>
        <v>#DIV/0!</v>
      </c>
      <c r="M46" s="55">
        <f>'13.Salary statement'!AG46</f>
        <v>0</v>
      </c>
      <c r="N46" s="55" t="e">
        <f>'13.Salary statement'!AH46</f>
        <v>#DIV/0!</v>
      </c>
      <c r="O46" s="55">
        <f>'13.Salary statement'!AI46</f>
        <v>0</v>
      </c>
      <c r="P46" s="55" t="e">
        <f t="shared" si="16"/>
        <v>#DIV/0!</v>
      </c>
      <c r="Q46" s="64" t="e">
        <f t="shared" si="17"/>
        <v>#DIV/0!</v>
      </c>
      <c r="R46" s="65"/>
    </row>
    <row r="47" spans="1:18">
      <c r="Q47" s="83" t="e">
        <f>SUM(Q17:Q46)</f>
        <v>#DIV/0!</v>
      </c>
      <c r="R47" s="82"/>
    </row>
  </sheetData>
  <sheetProtection password="F906" sheet="1" formatCells="0" formatColumns="0" formatRows="0" insertColumns="0" insertRows="0" insertHyperlinks="0" deleteColumns="0" deleteRows="0" sort="0" autoFilter="0" pivotTables="0"/>
  <mergeCells count="28">
    <mergeCell ref="A5:R5"/>
    <mergeCell ref="A6:R6"/>
    <mergeCell ref="R14:R16"/>
    <mergeCell ref="Q14:Q16"/>
    <mergeCell ref="A11:R11"/>
    <mergeCell ref="A14:A16"/>
    <mergeCell ref="B14:B16"/>
    <mergeCell ref="C14:C16"/>
    <mergeCell ref="D14:D16"/>
    <mergeCell ref="F14:P14"/>
    <mergeCell ref="F15:G15"/>
    <mergeCell ref="H15:I15"/>
    <mergeCell ref="J15:K15"/>
    <mergeCell ref="L15:M15"/>
    <mergeCell ref="N15:O15"/>
    <mergeCell ref="A12:B12"/>
    <mergeCell ref="A1:B1"/>
    <mergeCell ref="P1:Q1"/>
    <mergeCell ref="A2:R2"/>
    <mergeCell ref="A3:R3"/>
    <mergeCell ref="A4:R4"/>
    <mergeCell ref="E14:E16"/>
    <mergeCell ref="A7:R7"/>
    <mergeCell ref="A8:R8"/>
    <mergeCell ref="A9:R9"/>
    <mergeCell ref="A10:R10"/>
    <mergeCell ref="Q12:R12"/>
    <mergeCell ref="J12:P12"/>
  </mergeCells>
  <hyperlinks>
    <hyperlink ref="A1:B1" r:id="rId1" location="'01.INDEX'!A1" display="INDEX"/>
    <hyperlink ref="D1" r:id="rId2" location="'03.Attendance'!A1"/>
    <hyperlink ref="E1" r:id="rId3" location="'04.Leaves'!A1"/>
    <hyperlink ref="F1" r:id="rId4" location="'05.EPF'!A1"/>
    <hyperlink ref="G1" r:id="rId5" location="'06.ESIC'!A1"/>
    <hyperlink ref="H1" r:id="rId6" location="'07.Professional Tax'!A1"/>
    <hyperlink ref="I1" r:id="rId7" location="'08.TDS'!A1"/>
    <hyperlink ref="J1" r:id="rId8" location="'09.Advances'!A1"/>
    <hyperlink ref="K1" r:id="rId9" location="'10.Fines'!A1"/>
    <hyperlink ref="L1" r:id="rId10" location="'11.Damages'!A1"/>
    <hyperlink ref="M1" r:id="rId11" location="'12.Mobile'!A1"/>
    <hyperlink ref="N1" r:id="rId12" location="'13.Salary statement'!A1"/>
    <hyperlink ref="O1" r:id="rId13" location="'14.Bank Statement'!A1"/>
    <hyperlink ref="P1" r:id="rId14" location="'15.Emp Database'!A1"/>
    <hyperlink ref="C1" r:id="rId15" location="'02.Personal Details'!A1"/>
  </hyperlinks>
  <pageMargins left="0.7" right="0.7" top="0.75" bottom="0.75" header="0.3" footer="0.3"/>
  <pageSetup orientation="portrait" r:id="rId16"/>
</worksheet>
</file>

<file path=xl/worksheets/sheet9.xml><?xml version="1.0" encoding="utf-8"?>
<worksheet xmlns="http://schemas.openxmlformats.org/spreadsheetml/2006/main" xmlns:r="http://schemas.openxmlformats.org/officeDocument/2006/relationships">
  <dimension ref="A1:S47"/>
  <sheetViews>
    <sheetView workbookViewId="0">
      <selection activeCell="J1" sqref="J1"/>
    </sheetView>
  </sheetViews>
  <sheetFormatPr defaultRowHeight="15"/>
  <cols>
    <col min="1" max="1" width="4.5703125" customWidth="1"/>
    <col min="2" max="2" width="9.140625" style="53"/>
    <col min="3" max="3" width="21.7109375" style="53" bestFit="1" customWidth="1"/>
    <col min="4" max="4" width="12.42578125" style="53" bestFit="1" customWidth="1"/>
    <col min="5" max="5" width="9" style="53" customWidth="1"/>
    <col min="6" max="6" width="9.140625" style="53"/>
    <col min="7" max="8" width="8.28515625" style="53" customWidth="1"/>
    <col min="9" max="9" width="10.140625" style="53" customWidth="1"/>
    <col min="10" max="10" width="8.28515625" style="53" customWidth="1"/>
    <col min="11" max="11" width="9.28515625" style="53" customWidth="1"/>
    <col min="12" max="12" width="8.28515625" style="53" customWidth="1"/>
    <col min="13" max="13" width="8.7109375" style="53" customWidth="1"/>
    <col min="14" max="14" width="9.140625" style="53" customWidth="1"/>
    <col min="15" max="15" width="8.28515625" style="53" customWidth="1"/>
    <col min="16" max="16" width="11.7109375" style="53" customWidth="1"/>
    <col min="17" max="17" width="8.28515625" style="53" customWidth="1"/>
    <col min="18" max="18" width="8.140625" style="63" customWidth="1"/>
    <col min="19" max="19" width="9.140625" style="63"/>
  </cols>
  <sheetData>
    <row r="1" spans="1:19" s="114" customFormat="1">
      <c r="A1" s="167" t="s">
        <v>164</v>
      </c>
      <c r="B1" s="168"/>
      <c r="C1" s="115" t="s">
        <v>165</v>
      </c>
      <c r="D1" s="115" t="s">
        <v>166</v>
      </c>
      <c r="E1" s="115" t="s">
        <v>167</v>
      </c>
      <c r="F1" s="115" t="s">
        <v>32</v>
      </c>
      <c r="G1" s="115" t="s">
        <v>168</v>
      </c>
      <c r="H1" s="115" t="s">
        <v>180</v>
      </c>
      <c r="I1" s="134" t="s">
        <v>181</v>
      </c>
      <c r="J1" s="115" t="s">
        <v>171</v>
      </c>
      <c r="K1" s="115" t="s">
        <v>172</v>
      </c>
      <c r="L1" s="115" t="s">
        <v>182</v>
      </c>
      <c r="M1" s="115" t="s">
        <v>174</v>
      </c>
      <c r="N1" s="115" t="s">
        <v>175</v>
      </c>
      <c r="O1" s="115" t="s">
        <v>183</v>
      </c>
      <c r="P1" s="168" t="s">
        <v>184</v>
      </c>
      <c r="Q1" s="168"/>
      <c r="R1" s="116"/>
      <c r="S1" s="117"/>
    </row>
    <row r="2" spans="1:19">
      <c r="A2" s="187" t="s">
        <v>163</v>
      </c>
      <c r="B2" s="188"/>
      <c r="C2" s="188"/>
      <c r="D2" s="188"/>
      <c r="E2" s="188"/>
      <c r="F2" s="188"/>
      <c r="G2" s="188"/>
      <c r="H2" s="188"/>
      <c r="I2" s="188"/>
      <c r="J2" s="188"/>
      <c r="K2" s="188"/>
      <c r="L2" s="188"/>
      <c r="M2" s="188"/>
      <c r="N2" s="188"/>
      <c r="O2" s="188"/>
      <c r="P2" s="188"/>
      <c r="Q2" s="188"/>
      <c r="R2" s="188"/>
      <c r="S2" s="189"/>
    </row>
    <row r="3" spans="1:19">
      <c r="A3" s="187"/>
      <c r="B3" s="188"/>
      <c r="C3" s="188"/>
      <c r="D3" s="188"/>
      <c r="E3" s="188"/>
      <c r="F3" s="188"/>
      <c r="G3" s="188"/>
      <c r="H3" s="188"/>
      <c r="I3" s="188"/>
      <c r="J3" s="188"/>
      <c r="K3" s="188"/>
      <c r="L3" s="188"/>
      <c r="M3" s="188"/>
      <c r="N3" s="188"/>
      <c r="O3" s="188"/>
      <c r="P3" s="188"/>
      <c r="Q3" s="188"/>
      <c r="R3" s="188"/>
      <c r="S3" s="189"/>
    </row>
    <row r="4" spans="1:19">
      <c r="A4" s="170" t="s">
        <v>0</v>
      </c>
      <c r="B4" s="170"/>
      <c r="C4" s="170"/>
      <c r="D4" s="170"/>
      <c r="E4" s="170"/>
      <c r="F4" s="170"/>
      <c r="G4" s="170"/>
      <c r="H4" s="170"/>
      <c r="I4" s="170"/>
      <c r="J4" s="170"/>
      <c r="K4" s="170"/>
      <c r="L4" s="170"/>
      <c r="M4" s="170"/>
      <c r="N4" s="170"/>
      <c r="O4" s="170"/>
      <c r="P4" s="170"/>
      <c r="Q4" s="170"/>
      <c r="R4" s="170"/>
      <c r="S4" s="170"/>
    </row>
    <row r="5" spans="1:19">
      <c r="A5" s="170" t="s">
        <v>1</v>
      </c>
      <c r="B5" s="170"/>
      <c r="C5" s="170"/>
      <c r="D5" s="170"/>
      <c r="E5" s="170"/>
      <c r="F5" s="170"/>
      <c r="G5" s="170"/>
      <c r="H5" s="170"/>
      <c r="I5" s="170"/>
      <c r="J5" s="170"/>
      <c r="K5" s="170"/>
      <c r="L5" s="170"/>
      <c r="M5" s="170"/>
      <c r="N5" s="170"/>
      <c r="O5" s="170"/>
      <c r="P5" s="170"/>
      <c r="Q5" s="170"/>
      <c r="R5" s="170"/>
      <c r="S5" s="170"/>
    </row>
    <row r="6" spans="1:19">
      <c r="A6" s="170" t="s">
        <v>2</v>
      </c>
      <c r="B6" s="170"/>
      <c r="C6" s="170"/>
      <c r="D6" s="170"/>
      <c r="E6" s="170"/>
      <c r="F6" s="170"/>
      <c r="G6" s="170"/>
      <c r="H6" s="170"/>
      <c r="I6" s="170"/>
      <c r="J6" s="170"/>
      <c r="K6" s="170"/>
      <c r="L6" s="170"/>
      <c r="M6" s="170"/>
      <c r="N6" s="170"/>
      <c r="O6" s="170"/>
      <c r="P6" s="170"/>
      <c r="Q6" s="170"/>
      <c r="R6" s="170"/>
      <c r="S6" s="170"/>
    </row>
    <row r="7" spans="1:19">
      <c r="A7" s="170" t="s">
        <v>3</v>
      </c>
      <c r="B7" s="170"/>
      <c r="C7" s="170"/>
      <c r="D7" s="170"/>
      <c r="E7" s="170"/>
      <c r="F7" s="170"/>
      <c r="G7" s="170"/>
      <c r="H7" s="170"/>
      <c r="I7" s="170"/>
      <c r="J7" s="170"/>
      <c r="K7" s="170"/>
      <c r="L7" s="170"/>
      <c r="M7" s="170"/>
      <c r="N7" s="170"/>
      <c r="O7" s="170"/>
      <c r="P7" s="170"/>
      <c r="Q7" s="170"/>
      <c r="R7" s="170"/>
      <c r="S7" s="170"/>
    </row>
    <row r="8" spans="1:19">
      <c r="A8" s="170" t="s">
        <v>4</v>
      </c>
      <c r="B8" s="170"/>
      <c r="C8" s="170"/>
      <c r="D8" s="170"/>
      <c r="E8" s="170"/>
      <c r="F8" s="170"/>
      <c r="G8" s="170"/>
      <c r="H8" s="170"/>
      <c r="I8" s="170"/>
      <c r="J8" s="170"/>
      <c r="K8" s="170"/>
      <c r="L8" s="170"/>
      <c r="M8" s="170"/>
      <c r="N8" s="170"/>
      <c r="O8" s="170"/>
      <c r="P8" s="170"/>
      <c r="Q8" s="170"/>
      <c r="R8" s="170"/>
      <c r="S8" s="170"/>
    </row>
    <row r="9" spans="1:19">
      <c r="A9" s="170" t="s">
        <v>131</v>
      </c>
      <c r="B9" s="170"/>
      <c r="C9" s="170"/>
      <c r="D9" s="170"/>
      <c r="E9" s="170"/>
      <c r="F9" s="170"/>
      <c r="G9" s="170"/>
      <c r="H9" s="170"/>
      <c r="I9" s="170"/>
      <c r="J9" s="170"/>
      <c r="K9" s="170"/>
      <c r="L9" s="170"/>
      <c r="M9" s="170"/>
      <c r="N9" s="170"/>
      <c r="O9" s="170"/>
      <c r="P9" s="170"/>
      <c r="Q9" s="170"/>
      <c r="R9" s="170"/>
      <c r="S9" s="170"/>
    </row>
    <row r="10" spans="1:19">
      <c r="A10" s="170" t="s">
        <v>132</v>
      </c>
      <c r="B10" s="170"/>
      <c r="C10" s="170"/>
      <c r="D10" s="170"/>
      <c r="E10" s="170"/>
      <c r="F10" s="170"/>
      <c r="G10" s="170"/>
      <c r="H10" s="170"/>
      <c r="I10" s="170"/>
      <c r="J10" s="170"/>
      <c r="K10" s="170"/>
      <c r="L10" s="170"/>
      <c r="M10" s="170"/>
      <c r="N10" s="170"/>
      <c r="O10" s="170"/>
      <c r="P10" s="170"/>
      <c r="Q10" s="170"/>
      <c r="R10" s="170"/>
      <c r="S10" s="170"/>
    </row>
    <row r="11" spans="1:19">
      <c r="A11" s="187"/>
      <c r="B11" s="188"/>
      <c r="C11" s="188"/>
      <c r="D11" s="188"/>
      <c r="E11" s="188"/>
      <c r="F11" s="188"/>
      <c r="G11" s="188"/>
      <c r="H11" s="188"/>
      <c r="I11" s="188"/>
      <c r="J11" s="188"/>
      <c r="K11" s="188"/>
      <c r="L11" s="188"/>
      <c r="M11" s="188"/>
      <c r="N11" s="188"/>
      <c r="O11" s="188"/>
      <c r="P11" s="188"/>
      <c r="Q11" s="188"/>
      <c r="R11" s="188"/>
      <c r="S11" s="189"/>
    </row>
    <row r="12" spans="1:19">
      <c r="A12" s="216"/>
      <c r="B12" s="217"/>
      <c r="C12" s="218"/>
      <c r="D12" s="218"/>
      <c r="E12" s="218"/>
      <c r="F12" s="218"/>
      <c r="G12" s="218"/>
      <c r="H12" s="218"/>
      <c r="I12" s="100"/>
      <c r="J12" s="214"/>
      <c r="K12" s="214"/>
      <c r="L12" s="214"/>
      <c r="M12" s="214"/>
      <c r="N12" s="214"/>
      <c r="O12" s="214"/>
      <c r="P12" s="214"/>
      <c r="Q12" s="214"/>
      <c r="R12" s="217"/>
      <c r="S12" s="219"/>
    </row>
    <row r="13" spans="1:19">
      <c r="A13" s="2">
        <v>1</v>
      </c>
      <c r="B13" s="2">
        <f>A13+1</f>
        <v>2</v>
      </c>
      <c r="C13" s="2">
        <f t="shared" ref="C13" si="0">B13+1</f>
        <v>3</v>
      </c>
      <c r="D13" s="2">
        <f t="shared" ref="D13" si="1">C13+1</f>
        <v>4</v>
      </c>
      <c r="E13" s="2">
        <f t="shared" ref="E13" si="2">D13+1</f>
        <v>5</v>
      </c>
      <c r="F13" s="2">
        <f t="shared" ref="F13:Q13" si="3">E13+1</f>
        <v>6</v>
      </c>
      <c r="G13" s="2">
        <f t="shared" si="3"/>
        <v>7</v>
      </c>
      <c r="H13" s="2">
        <f t="shared" si="3"/>
        <v>8</v>
      </c>
      <c r="I13" s="2">
        <f t="shared" si="3"/>
        <v>9</v>
      </c>
      <c r="J13" s="2">
        <f t="shared" si="3"/>
        <v>10</v>
      </c>
      <c r="K13" s="2">
        <f t="shared" si="3"/>
        <v>11</v>
      </c>
      <c r="L13" s="2">
        <f t="shared" si="3"/>
        <v>12</v>
      </c>
      <c r="M13" s="2">
        <f t="shared" si="3"/>
        <v>13</v>
      </c>
      <c r="N13" s="2">
        <f t="shared" si="3"/>
        <v>14</v>
      </c>
      <c r="O13" s="2">
        <f t="shared" si="3"/>
        <v>15</v>
      </c>
      <c r="P13" s="2">
        <f t="shared" si="3"/>
        <v>16</v>
      </c>
      <c r="Q13" s="2">
        <f t="shared" si="3"/>
        <v>17</v>
      </c>
      <c r="R13" s="2">
        <f t="shared" ref="R13" si="4">Q13+1</f>
        <v>18</v>
      </c>
      <c r="S13" s="2">
        <f t="shared" ref="S13" si="5">R13+1</f>
        <v>19</v>
      </c>
    </row>
    <row r="14" spans="1:19" ht="15" customHeight="1">
      <c r="A14" s="190" t="s">
        <v>5</v>
      </c>
      <c r="B14" s="191" t="s">
        <v>6</v>
      </c>
      <c r="C14" s="194" t="s">
        <v>7</v>
      </c>
      <c r="D14" s="190" t="s">
        <v>9</v>
      </c>
      <c r="E14" s="177" t="s">
        <v>71</v>
      </c>
      <c r="F14" s="190" t="s">
        <v>16</v>
      </c>
      <c r="G14" s="190" t="s">
        <v>22</v>
      </c>
      <c r="H14" s="190"/>
      <c r="I14" s="190"/>
      <c r="J14" s="190"/>
      <c r="K14" s="190"/>
      <c r="L14" s="190"/>
      <c r="M14" s="190"/>
      <c r="N14" s="190"/>
      <c r="O14" s="190"/>
      <c r="P14" s="190"/>
      <c r="Q14" s="190"/>
      <c r="R14" s="177" t="s">
        <v>54</v>
      </c>
      <c r="S14" s="177" t="s">
        <v>82</v>
      </c>
    </row>
    <row r="15" spans="1:19" ht="15" customHeight="1">
      <c r="A15" s="190"/>
      <c r="B15" s="192"/>
      <c r="C15" s="194"/>
      <c r="D15" s="190"/>
      <c r="E15" s="178"/>
      <c r="F15" s="190"/>
      <c r="G15" s="190" t="s">
        <v>26</v>
      </c>
      <c r="H15" s="190"/>
      <c r="I15" s="190" t="s">
        <v>27</v>
      </c>
      <c r="J15" s="190"/>
      <c r="K15" s="190" t="s">
        <v>28</v>
      </c>
      <c r="L15" s="190"/>
      <c r="M15" s="190" t="s">
        <v>35</v>
      </c>
      <c r="N15" s="190"/>
      <c r="O15" s="190" t="s">
        <v>30</v>
      </c>
      <c r="P15" s="190"/>
      <c r="Q15" s="68"/>
      <c r="R15" s="178"/>
      <c r="S15" s="178"/>
    </row>
    <row r="16" spans="1:19">
      <c r="A16" s="190"/>
      <c r="B16" s="193"/>
      <c r="C16" s="194"/>
      <c r="D16" s="190"/>
      <c r="E16" s="179"/>
      <c r="F16" s="190"/>
      <c r="G16" s="68" t="s">
        <v>49</v>
      </c>
      <c r="H16" s="68" t="s">
        <v>50</v>
      </c>
      <c r="I16" s="68" t="s">
        <v>49</v>
      </c>
      <c r="J16" s="68" t="s">
        <v>50</v>
      </c>
      <c r="K16" s="68" t="s">
        <v>49</v>
      </c>
      <c r="L16" s="68" t="s">
        <v>50</v>
      </c>
      <c r="M16" s="68" t="s">
        <v>49</v>
      </c>
      <c r="N16" s="68" t="s">
        <v>50</v>
      </c>
      <c r="O16" s="68" t="s">
        <v>49</v>
      </c>
      <c r="P16" s="68" t="s">
        <v>50</v>
      </c>
      <c r="Q16" s="68" t="s">
        <v>31</v>
      </c>
      <c r="R16" s="179"/>
      <c r="S16" s="179"/>
    </row>
    <row r="17" spans="1:19">
      <c r="A17" s="3">
        <v>1</v>
      </c>
      <c r="B17" s="54">
        <f>'02.Personal Details'!B16</f>
        <v>0</v>
      </c>
      <c r="C17" s="55">
        <f>'02.Personal Details'!C16</f>
        <v>0</v>
      </c>
      <c r="D17" s="55">
        <f>'02.Personal Details'!D16</f>
        <v>0</v>
      </c>
      <c r="E17" s="55">
        <f>'02.Personal Details'!E16</f>
        <v>0</v>
      </c>
      <c r="F17" s="52">
        <f>'02.Personal Details'!X16</f>
        <v>0</v>
      </c>
      <c r="G17" s="55">
        <f>'13.Salary statement'!AA17</f>
        <v>0</v>
      </c>
      <c r="H17" s="55" t="e">
        <f>'13.Salary statement'!AB17</f>
        <v>#DIV/0!</v>
      </c>
      <c r="I17" s="55">
        <f>'13.Salary statement'!AC17</f>
        <v>0</v>
      </c>
      <c r="J17" s="55" t="e">
        <f>'13.Salary statement'!AD17</f>
        <v>#DIV/0!</v>
      </c>
      <c r="K17" s="55">
        <f>'13.Salary statement'!AE17</f>
        <v>0</v>
      </c>
      <c r="L17" s="55" t="e">
        <f>'13.Salary statement'!AF17</f>
        <v>#DIV/0!</v>
      </c>
      <c r="M17" s="55">
        <f>'13.Salary statement'!AG17</f>
        <v>0</v>
      </c>
      <c r="N17" s="55" t="e">
        <f>'13.Salary statement'!AH17</f>
        <v>#DIV/0!</v>
      </c>
      <c r="O17" s="55">
        <f>'13.Salary statement'!AI17</f>
        <v>0</v>
      </c>
      <c r="P17" s="55" t="e">
        <f>'13.Salary statement'!AJ17</f>
        <v>#DIV/0!</v>
      </c>
      <c r="Q17" s="55" t="e">
        <f>SUM(G17:P17)</f>
        <v>#DIV/0!</v>
      </c>
      <c r="R17" s="64" t="e">
        <f>IF(Q17&gt;250000/12,(Q17-(288000/12))*10%,0)</f>
        <v>#DIV/0!</v>
      </c>
      <c r="S17" s="64"/>
    </row>
    <row r="18" spans="1:19">
      <c r="A18" s="3">
        <v>2</v>
      </c>
      <c r="B18" s="84">
        <f>'02.Personal Details'!B17</f>
        <v>0</v>
      </c>
      <c r="C18" s="55">
        <f>'02.Personal Details'!C17</f>
        <v>0</v>
      </c>
      <c r="D18" s="66">
        <f>'02.Personal Details'!D17</f>
        <v>0</v>
      </c>
      <c r="E18" s="66">
        <f>'02.Personal Details'!E17</f>
        <v>0</v>
      </c>
      <c r="F18" s="85">
        <f>'02.Personal Details'!X17</f>
        <v>0</v>
      </c>
      <c r="G18" s="55">
        <f>'13.Salary statement'!AA18</f>
        <v>0</v>
      </c>
      <c r="H18" s="55" t="e">
        <f>'13.Salary statement'!AB18</f>
        <v>#DIV/0!</v>
      </c>
      <c r="I18" s="55">
        <f>'13.Salary statement'!AC18</f>
        <v>0</v>
      </c>
      <c r="J18" s="55" t="e">
        <f>'13.Salary statement'!AD18</f>
        <v>#DIV/0!</v>
      </c>
      <c r="K18" s="55">
        <f>'13.Salary statement'!AE18</f>
        <v>0</v>
      </c>
      <c r="L18" s="55" t="e">
        <f>'13.Salary statement'!AF18</f>
        <v>#DIV/0!</v>
      </c>
      <c r="M18" s="55">
        <f>'13.Salary statement'!AG18</f>
        <v>0</v>
      </c>
      <c r="N18" s="55" t="e">
        <f>'13.Salary statement'!AH18</f>
        <v>#DIV/0!</v>
      </c>
      <c r="O18" s="55">
        <f>'13.Salary statement'!AI18</f>
        <v>0</v>
      </c>
      <c r="P18" s="55" t="e">
        <f>'13.Salary statement'!AJ18</f>
        <v>#DIV/0!</v>
      </c>
      <c r="Q18" s="55" t="e">
        <f t="shared" ref="Q18:Q46" si="6">SUM(G18:P18)</f>
        <v>#DIV/0!</v>
      </c>
      <c r="R18" s="64" t="e">
        <f t="shared" ref="R18:R46" si="7">IF(Q18&gt;250000/12,(Q18-(288000/12))*10%,0)</f>
        <v>#DIV/0!</v>
      </c>
      <c r="S18" s="64"/>
    </row>
    <row r="19" spans="1:19">
      <c r="A19" s="3">
        <v>3</v>
      </c>
      <c r="B19" s="84">
        <f>'02.Personal Details'!B18</f>
        <v>0</v>
      </c>
      <c r="C19" s="55">
        <f>'02.Personal Details'!C18</f>
        <v>0</v>
      </c>
      <c r="D19" s="66">
        <f>'02.Personal Details'!D18</f>
        <v>0</v>
      </c>
      <c r="E19" s="66">
        <f>'02.Personal Details'!E18</f>
        <v>0</v>
      </c>
      <c r="F19" s="85">
        <f>'02.Personal Details'!X18</f>
        <v>0</v>
      </c>
      <c r="G19" s="55">
        <f>'13.Salary statement'!AA19</f>
        <v>0</v>
      </c>
      <c r="H19" s="55" t="e">
        <f>'13.Salary statement'!AB19</f>
        <v>#DIV/0!</v>
      </c>
      <c r="I19" s="55">
        <f>'13.Salary statement'!AC19</f>
        <v>0</v>
      </c>
      <c r="J19" s="55" t="e">
        <f>'13.Salary statement'!AD19</f>
        <v>#DIV/0!</v>
      </c>
      <c r="K19" s="55">
        <f>'13.Salary statement'!AE19</f>
        <v>0</v>
      </c>
      <c r="L19" s="55" t="e">
        <f>'13.Salary statement'!AF19</f>
        <v>#DIV/0!</v>
      </c>
      <c r="M19" s="55">
        <f>'13.Salary statement'!AG19</f>
        <v>0</v>
      </c>
      <c r="N19" s="55" t="e">
        <f>'13.Salary statement'!AH19</f>
        <v>#DIV/0!</v>
      </c>
      <c r="O19" s="55">
        <f>'13.Salary statement'!AI19</f>
        <v>0</v>
      </c>
      <c r="P19" s="55" t="e">
        <f>'13.Salary statement'!AJ19</f>
        <v>#DIV/0!</v>
      </c>
      <c r="Q19" s="55" t="e">
        <f t="shared" si="6"/>
        <v>#DIV/0!</v>
      </c>
      <c r="R19" s="64" t="e">
        <f t="shared" si="7"/>
        <v>#DIV/0!</v>
      </c>
      <c r="S19" s="64"/>
    </row>
    <row r="20" spans="1:19">
      <c r="A20" s="3">
        <v>4</v>
      </c>
      <c r="B20" s="84">
        <f>'02.Personal Details'!B19</f>
        <v>0</v>
      </c>
      <c r="C20" s="55">
        <f>'02.Personal Details'!C19</f>
        <v>0</v>
      </c>
      <c r="D20" s="66">
        <f>'02.Personal Details'!D19</f>
        <v>0</v>
      </c>
      <c r="E20" s="66">
        <f>'02.Personal Details'!E19</f>
        <v>0</v>
      </c>
      <c r="F20" s="85">
        <f>'02.Personal Details'!X19</f>
        <v>0</v>
      </c>
      <c r="G20" s="55">
        <f>'13.Salary statement'!AA20</f>
        <v>0</v>
      </c>
      <c r="H20" s="55" t="e">
        <f>'13.Salary statement'!AB20</f>
        <v>#DIV/0!</v>
      </c>
      <c r="I20" s="55">
        <f>'13.Salary statement'!AC20</f>
        <v>0</v>
      </c>
      <c r="J20" s="55" t="e">
        <f>'13.Salary statement'!AD20</f>
        <v>#DIV/0!</v>
      </c>
      <c r="K20" s="55">
        <f>'13.Salary statement'!AE20</f>
        <v>0</v>
      </c>
      <c r="L20" s="55" t="e">
        <f>'13.Salary statement'!AF20</f>
        <v>#DIV/0!</v>
      </c>
      <c r="M20" s="55">
        <f>'13.Salary statement'!AG20</f>
        <v>0</v>
      </c>
      <c r="N20" s="55" t="e">
        <f>'13.Salary statement'!AH20</f>
        <v>#DIV/0!</v>
      </c>
      <c r="O20" s="55">
        <f>'13.Salary statement'!AI20</f>
        <v>0</v>
      </c>
      <c r="P20" s="55" t="e">
        <f>'13.Salary statement'!AJ20</f>
        <v>#DIV/0!</v>
      </c>
      <c r="Q20" s="55" t="e">
        <f t="shared" si="6"/>
        <v>#DIV/0!</v>
      </c>
      <c r="R20" s="64" t="e">
        <f t="shared" si="7"/>
        <v>#DIV/0!</v>
      </c>
      <c r="S20" s="64"/>
    </row>
    <row r="21" spans="1:19">
      <c r="A21" s="3">
        <v>5</v>
      </c>
      <c r="B21" s="84">
        <f>'02.Personal Details'!B20</f>
        <v>0</v>
      </c>
      <c r="C21" s="55">
        <f>'02.Personal Details'!C20</f>
        <v>0</v>
      </c>
      <c r="D21" s="66">
        <f>'02.Personal Details'!D20</f>
        <v>0</v>
      </c>
      <c r="E21" s="66">
        <f>'02.Personal Details'!E20</f>
        <v>0</v>
      </c>
      <c r="F21" s="85">
        <f>'02.Personal Details'!X20</f>
        <v>0</v>
      </c>
      <c r="G21" s="55">
        <f>'13.Salary statement'!AA21</f>
        <v>0</v>
      </c>
      <c r="H21" s="55" t="e">
        <f>'13.Salary statement'!AB21</f>
        <v>#DIV/0!</v>
      </c>
      <c r="I21" s="55">
        <f>'13.Salary statement'!AC21</f>
        <v>0</v>
      </c>
      <c r="J21" s="55" t="e">
        <f>'13.Salary statement'!AD21</f>
        <v>#DIV/0!</v>
      </c>
      <c r="K21" s="55">
        <f>'13.Salary statement'!AE21</f>
        <v>0</v>
      </c>
      <c r="L21" s="55" t="e">
        <f>'13.Salary statement'!AF21</f>
        <v>#DIV/0!</v>
      </c>
      <c r="M21" s="55">
        <f>'13.Salary statement'!AG21</f>
        <v>0</v>
      </c>
      <c r="N21" s="55" t="e">
        <f>'13.Salary statement'!AH21</f>
        <v>#DIV/0!</v>
      </c>
      <c r="O21" s="55">
        <f>'13.Salary statement'!AI21</f>
        <v>0</v>
      </c>
      <c r="P21" s="55" t="e">
        <f>'13.Salary statement'!AJ21</f>
        <v>#DIV/0!</v>
      </c>
      <c r="Q21" s="55" t="e">
        <f t="shared" si="6"/>
        <v>#DIV/0!</v>
      </c>
      <c r="R21" s="64" t="e">
        <f t="shared" si="7"/>
        <v>#DIV/0!</v>
      </c>
      <c r="S21" s="64"/>
    </row>
    <row r="22" spans="1:19">
      <c r="A22" s="3">
        <v>6</v>
      </c>
      <c r="B22" s="84">
        <f>'02.Personal Details'!B21</f>
        <v>0</v>
      </c>
      <c r="C22" s="55">
        <f>'02.Personal Details'!C21</f>
        <v>0</v>
      </c>
      <c r="D22" s="66">
        <f>'02.Personal Details'!D21</f>
        <v>0</v>
      </c>
      <c r="E22" s="66">
        <f>'02.Personal Details'!E21</f>
        <v>0</v>
      </c>
      <c r="F22" s="85">
        <f>'02.Personal Details'!X21</f>
        <v>0</v>
      </c>
      <c r="G22" s="55">
        <f>'13.Salary statement'!AA22</f>
        <v>0</v>
      </c>
      <c r="H22" s="55" t="e">
        <f>'13.Salary statement'!AB22</f>
        <v>#DIV/0!</v>
      </c>
      <c r="I22" s="55">
        <f>'13.Salary statement'!AC22</f>
        <v>0</v>
      </c>
      <c r="J22" s="55" t="e">
        <f>'13.Salary statement'!AD22</f>
        <v>#DIV/0!</v>
      </c>
      <c r="K22" s="55">
        <f>'13.Salary statement'!AE22</f>
        <v>0</v>
      </c>
      <c r="L22" s="55" t="e">
        <f>'13.Salary statement'!AF22</f>
        <v>#DIV/0!</v>
      </c>
      <c r="M22" s="55">
        <f>'13.Salary statement'!AG22</f>
        <v>0</v>
      </c>
      <c r="N22" s="55" t="e">
        <f>'13.Salary statement'!AH22</f>
        <v>#DIV/0!</v>
      </c>
      <c r="O22" s="55">
        <f>'13.Salary statement'!AI22</f>
        <v>0</v>
      </c>
      <c r="P22" s="55" t="e">
        <f>'13.Salary statement'!AJ22</f>
        <v>#DIV/0!</v>
      </c>
      <c r="Q22" s="55" t="e">
        <f t="shared" si="6"/>
        <v>#DIV/0!</v>
      </c>
      <c r="R22" s="64" t="e">
        <f t="shared" si="7"/>
        <v>#DIV/0!</v>
      </c>
      <c r="S22" s="64"/>
    </row>
    <row r="23" spans="1:19">
      <c r="A23" s="3">
        <v>7</v>
      </c>
      <c r="B23" s="84">
        <f>'02.Personal Details'!B22</f>
        <v>0</v>
      </c>
      <c r="C23" s="55">
        <f>'02.Personal Details'!C22</f>
        <v>0</v>
      </c>
      <c r="D23" s="66">
        <f>'02.Personal Details'!D22</f>
        <v>0</v>
      </c>
      <c r="E23" s="66">
        <f>'02.Personal Details'!E22</f>
        <v>0</v>
      </c>
      <c r="F23" s="85">
        <f>'02.Personal Details'!X22</f>
        <v>0</v>
      </c>
      <c r="G23" s="55">
        <f>'13.Salary statement'!AA23</f>
        <v>0</v>
      </c>
      <c r="H23" s="55" t="e">
        <f>'13.Salary statement'!AB23</f>
        <v>#DIV/0!</v>
      </c>
      <c r="I23" s="55">
        <f>'13.Salary statement'!AC23</f>
        <v>0</v>
      </c>
      <c r="J23" s="55" t="e">
        <f>'13.Salary statement'!AD23</f>
        <v>#DIV/0!</v>
      </c>
      <c r="K23" s="55">
        <f>'13.Salary statement'!AE23</f>
        <v>0</v>
      </c>
      <c r="L23" s="55" t="e">
        <f>'13.Salary statement'!AF23</f>
        <v>#DIV/0!</v>
      </c>
      <c r="M23" s="55">
        <f>'13.Salary statement'!AG23</f>
        <v>0</v>
      </c>
      <c r="N23" s="55" t="e">
        <f>'13.Salary statement'!AH23</f>
        <v>#DIV/0!</v>
      </c>
      <c r="O23" s="55">
        <f>'13.Salary statement'!AI23</f>
        <v>0</v>
      </c>
      <c r="P23" s="55" t="e">
        <f>'13.Salary statement'!AJ23</f>
        <v>#DIV/0!</v>
      </c>
      <c r="Q23" s="55" t="e">
        <f t="shared" si="6"/>
        <v>#DIV/0!</v>
      </c>
      <c r="R23" s="64" t="e">
        <f t="shared" si="7"/>
        <v>#DIV/0!</v>
      </c>
      <c r="S23" s="64"/>
    </row>
    <row r="24" spans="1:19">
      <c r="A24" s="3">
        <v>8</v>
      </c>
      <c r="B24" s="84">
        <f>'02.Personal Details'!B23</f>
        <v>0</v>
      </c>
      <c r="C24" s="55">
        <f>'02.Personal Details'!C23</f>
        <v>0</v>
      </c>
      <c r="D24" s="66">
        <f>'02.Personal Details'!D23</f>
        <v>0</v>
      </c>
      <c r="E24" s="66">
        <f>'02.Personal Details'!E23</f>
        <v>0</v>
      </c>
      <c r="F24" s="85">
        <f>'02.Personal Details'!X23</f>
        <v>0</v>
      </c>
      <c r="G24" s="55">
        <f>'13.Salary statement'!AA24</f>
        <v>0</v>
      </c>
      <c r="H24" s="55" t="e">
        <f>'13.Salary statement'!AB24</f>
        <v>#DIV/0!</v>
      </c>
      <c r="I24" s="55">
        <f>'13.Salary statement'!AC24</f>
        <v>0</v>
      </c>
      <c r="J24" s="55" t="e">
        <f>'13.Salary statement'!AD24</f>
        <v>#DIV/0!</v>
      </c>
      <c r="K24" s="55">
        <f>'13.Salary statement'!AE24</f>
        <v>0</v>
      </c>
      <c r="L24" s="55" t="e">
        <f>'13.Salary statement'!AF24</f>
        <v>#DIV/0!</v>
      </c>
      <c r="M24" s="55">
        <f>'13.Salary statement'!AG24</f>
        <v>0</v>
      </c>
      <c r="N24" s="55" t="e">
        <f>'13.Salary statement'!AH24</f>
        <v>#DIV/0!</v>
      </c>
      <c r="O24" s="55">
        <f>'13.Salary statement'!AI24</f>
        <v>0</v>
      </c>
      <c r="P24" s="55" t="e">
        <f>'13.Salary statement'!AJ24</f>
        <v>#DIV/0!</v>
      </c>
      <c r="Q24" s="55" t="e">
        <f t="shared" si="6"/>
        <v>#DIV/0!</v>
      </c>
      <c r="R24" s="64" t="e">
        <f t="shared" si="7"/>
        <v>#DIV/0!</v>
      </c>
      <c r="S24" s="64"/>
    </row>
    <row r="25" spans="1:19">
      <c r="A25" s="3">
        <v>9</v>
      </c>
      <c r="B25" s="84">
        <f>'02.Personal Details'!B24</f>
        <v>0</v>
      </c>
      <c r="C25" s="55">
        <f>'02.Personal Details'!C24</f>
        <v>0</v>
      </c>
      <c r="D25" s="66">
        <f>'02.Personal Details'!D24</f>
        <v>0</v>
      </c>
      <c r="E25" s="66">
        <f>'02.Personal Details'!E24</f>
        <v>0</v>
      </c>
      <c r="F25" s="85">
        <f>'02.Personal Details'!X24</f>
        <v>0</v>
      </c>
      <c r="G25" s="55">
        <f>'13.Salary statement'!AA25</f>
        <v>0</v>
      </c>
      <c r="H25" s="55" t="e">
        <f>'13.Salary statement'!AB25</f>
        <v>#DIV/0!</v>
      </c>
      <c r="I25" s="55">
        <f>'13.Salary statement'!AC25</f>
        <v>0</v>
      </c>
      <c r="J25" s="55" t="e">
        <f>'13.Salary statement'!AD25</f>
        <v>#DIV/0!</v>
      </c>
      <c r="K25" s="55">
        <f>'13.Salary statement'!AE25</f>
        <v>0</v>
      </c>
      <c r="L25" s="55" t="e">
        <f>'13.Salary statement'!AF25</f>
        <v>#DIV/0!</v>
      </c>
      <c r="M25" s="55">
        <f>'13.Salary statement'!AG25</f>
        <v>0</v>
      </c>
      <c r="N25" s="55" t="e">
        <f>'13.Salary statement'!AH25</f>
        <v>#DIV/0!</v>
      </c>
      <c r="O25" s="55">
        <f>'13.Salary statement'!AI25</f>
        <v>0</v>
      </c>
      <c r="P25" s="55" t="e">
        <f>'13.Salary statement'!AJ25</f>
        <v>#DIV/0!</v>
      </c>
      <c r="Q25" s="55" t="e">
        <f t="shared" si="6"/>
        <v>#DIV/0!</v>
      </c>
      <c r="R25" s="64" t="e">
        <f t="shared" si="7"/>
        <v>#DIV/0!</v>
      </c>
      <c r="S25" s="64"/>
    </row>
    <row r="26" spans="1:19">
      <c r="A26" s="3">
        <v>10</v>
      </c>
      <c r="B26" s="84">
        <f>'02.Personal Details'!B25</f>
        <v>0</v>
      </c>
      <c r="C26" s="55">
        <f>'02.Personal Details'!C25</f>
        <v>0</v>
      </c>
      <c r="D26" s="66">
        <f>'02.Personal Details'!D25</f>
        <v>0</v>
      </c>
      <c r="E26" s="66">
        <f>'02.Personal Details'!E25</f>
        <v>0</v>
      </c>
      <c r="F26" s="85">
        <f>'02.Personal Details'!X25</f>
        <v>0</v>
      </c>
      <c r="G26" s="55">
        <f>'13.Salary statement'!AA26</f>
        <v>0</v>
      </c>
      <c r="H26" s="55" t="e">
        <f>'13.Salary statement'!AB26</f>
        <v>#DIV/0!</v>
      </c>
      <c r="I26" s="55">
        <f>'13.Salary statement'!AC26</f>
        <v>0</v>
      </c>
      <c r="J26" s="55" t="e">
        <f>'13.Salary statement'!AD26</f>
        <v>#DIV/0!</v>
      </c>
      <c r="K26" s="55">
        <f>'13.Salary statement'!AE26</f>
        <v>0</v>
      </c>
      <c r="L26" s="55" t="e">
        <f>'13.Salary statement'!AF26</f>
        <v>#DIV/0!</v>
      </c>
      <c r="M26" s="55">
        <f>'13.Salary statement'!AG26</f>
        <v>0</v>
      </c>
      <c r="N26" s="55" t="e">
        <f>'13.Salary statement'!AH26</f>
        <v>#DIV/0!</v>
      </c>
      <c r="O26" s="55">
        <f>'13.Salary statement'!AI26</f>
        <v>0</v>
      </c>
      <c r="P26" s="55" t="e">
        <f>'13.Salary statement'!AJ26</f>
        <v>#DIV/0!</v>
      </c>
      <c r="Q26" s="55" t="e">
        <f t="shared" si="6"/>
        <v>#DIV/0!</v>
      </c>
      <c r="R26" s="64" t="e">
        <f t="shared" si="7"/>
        <v>#DIV/0!</v>
      </c>
      <c r="S26" s="64"/>
    </row>
    <row r="27" spans="1:19">
      <c r="A27" s="3">
        <v>11</v>
      </c>
      <c r="B27" s="84">
        <f>'02.Personal Details'!B26</f>
        <v>0</v>
      </c>
      <c r="C27" s="55">
        <f>'02.Personal Details'!C26</f>
        <v>0</v>
      </c>
      <c r="D27" s="66">
        <f>'02.Personal Details'!D26</f>
        <v>0</v>
      </c>
      <c r="E27" s="66">
        <f>'02.Personal Details'!E26</f>
        <v>0</v>
      </c>
      <c r="F27" s="85">
        <f>'02.Personal Details'!X26</f>
        <v>0</v>
      </c>
      <c r="G27" s="55">
        <f>'13.Salary statement'!AA27</f>
        <v>0</v>
      </c>
      <c r="H27" s="55" t="e">
        <f>'13.Salary statement'!AB27</f>
        <v>#DIV/0!</v>
      </c>
      <c r="I27" s="55">
        <f>'13.Salary statement'!AC27</f>
        <v>0</v>
      </c>
      <c r="J27" s="55" t="e">
        <f>'13.Salary statement'!AD27</f>
        <v>#DIV/0!</v>
      </c>
      <c r="K27" s="55">
        <f>'13.Salary statement'!AE27</f>
        <v>0</v>
      </c>
      <c r="L27" s="55" t="e">
        <f>'13.Salary statement'!AF27</f>
        <v>#DIV/0!</v>
      </c>
      <c r="M27" s="55">
        <f>'13.Salary statement'!AG27</f>
        <v>0</v>
      </c>
      <c r="N27" s="55" t="e">
        <f>'13.Salary statement'!AH27</f>
        <v>#DIV/0!</v>
      </c>
      <c r="O27" s="55">
        <f>'13.Salary statement'!AI27</f>
        <v>0</v>
      </c>
      <c r="P27" s="55" t="e">
        <f>'13.Salary statement'!AJ27</f>
        <v>#DIV/0!</v>
      </c>
      <c r="Q27" s="55" t="e">
        <f t="shared" si="6"/>
        <v>#DIV/0!</v>
      </c>
      <c r="R27" s="64" t="e">
        <f t="shared" si="7"/>
        <v>#DIV/0!</v>
      </c>
      <c r="S27" s="65"/>
    </row>
    <row r="28" spans="1:19">
      <c r="A28" s="3">
        <v>12</v>
      </c>
      <c r="B28" s="84">
        <f>'02.Personal Details'!B27</f>
        <v>0</v>
      </c>
      <c r="C28" s="55">
        <f>'02.Personal Details'!C27</f>
        <v>0</v>
      </c>
      <c r="D28" s="66">
        <f>'02.Personal Details'!D27</f>
        <v>0</v>
      </c>
      <c r="E28" s="66">
        <f>'02.Personal Details'!E27</f>
        <v>0</v>
      </c>
      <c r="F28" s="85">
        <f>'02.Personal Details'!X27</f>
        <v>0</v>
      </c>
      <c r="G28" s="55">
        <f>'13.Salary statement'!AA28</f>
        <v>0</v>
      </c>
      <c r="H28" s="55" t="e">
        <f>'13.Salary statement'!AB28</f>
        <v>#DIV/0!</v>
      </c>
      <c r="I28" s="55">
        <f>'13.Salary statement'!AC28</f>
        <v>0</v>
      </c>
      <c r="J28" s="55" t="e">
        <f>'13.Salary statement'!AD28</f>
        <v>#DIV/0!</v>
      </c>
      <c r="K28" s="55">
        <f>'13.Salary statement'!AE28</f>
        <v>0</v>
      </c>
      <c r="L28" s="55" t="e">
        <f>'13.Salary statement'!AF28</f>
        <v>#DIV/0!</v>
      </c>
      <c r="M28" s="55">
        <f>'13.Salary statement'!AG28</f>
        <v>0</v>
      </c>
      <c r="N28" s="55" t="e">
        <f>'13.Salary statement'!AH28</f>
        <v>#DIV/0!</v>
      </c>
      <c r="O28" s="55">
        <f>'13.Salary statement'!AI28</f>
        <v>0</v>
      </c>
      <c r="P28" s="55" t="e">
        <f>'13.Salary statement'!AJ28</f>
        <v>#DIV/0!</v>
      </c>
      <c r="Q28" s="55" t="e">
        <f t="shared" si="6"/>
        <v>#DIV/0!</v>
      </c>
      <c r="R28" s="64" t="e">
        <f t="shared" si="7"/>
        <v>#DIV/0!</v>
      </c>
      <c r="S28" s="65"/>
    </row>
    <row r="29" spans="1:19">
      <c r="A29" s="3">
        <v>13</v>
      </c>
      <c r="B29" s="84">
        <f>'02.Personal Details'!B28</f>
        <v>0</v>
      </c>
      <c r="C29" s="55">
        <f>'02.Personal Details'!C28</f>
        <v>0</v>
      </c>
      <c r="D29" s="66">
        <f>'02.Personal Details'!D28</f>
        <v>0</v>
      </c>
      <c r="E29" s="66">
        <f>'02.Personal Details'!E28</f>
        <v>0</v>
      </c>
      <c r="F29" s="85">
        <f>'02.Personal Details'!X28</f>
        <v>0</v>
      </c>
      <c r="G29" s="55">
        <f>'13.Salary statement'!AA29</f>
        <v>0</v>
      </c>
      <c r="H29" s="55" t="e">
        <f>'13.Salary statement'!AB29</f>
        <v>#DIV/0!</v>
      </c>
      <c r="I29" s="55">
        <f>'13.Salary statement'!AC29</f>
        <v>0</v>
      </c>
      <c r="J29" s="55" t="e">
        <f>'13.Salary statement'!AD29</f>
        <v>#DIV/0!</v>
      </c>
      <c r="K29" s="55">
        <f>'13.Salary statement'!AE29</f>
        <v>0</v>
      </c>
      <c r="L29" s="55" t="e">
        <f>'13.Salary statement'!AF29</f>
        <v>#DIV/0!</v>
      </c>
      <c r="M29" s="55">
        <f>'13.Salary statement'!AG29</f>
        <v>0</v>
      </c>
      <c r="N29" s="55" t="e">
        <f>'13.Salary statement'!AH29</f>
        <v>#DIV/0!</v>
      </c>
      <c r="O29" s="55">
        <f>'13.Salary statement'!AI29</f>
        <v>0</v>
      </c>
      <c r="P29" s="55" t="e">
        <f>'13.Salary statement'!AJ29</f>
        <v>#DIV/0!</v>
      </c>
      <c r="Q29" s="55" t="e">
        <f t="shared" si="6"/>
        <v>#DIV/0!</v>
      </c>
      <c r="R29" s="64" t="e">
        <f t="shared" si="7"/>
        <v>#DIV/0!</v>
      </c>
      <c r="S29" s="65"/>
    </row>
    <row r="30" spans="1:19">
      <c r="A30" s="3">
        <v>14</v>
      </c>
      <c r="B30" s="84">
        <f>'02.Personal Details'!B29</f>
        <v>0</v>
      </c>
      <c r="C30" s="55">
        <f>'02.Personal Details'!C29</f>
        <v>0</v>
      </c>
      <c r="D30" s="66">
        <f>'02.Personal Details'!D29</f>
        <v>0</v>
      </c>
      <c r="E30" s="66">
        <f>'02.Personal Details'!E29</f>
        <v>0</v>
      </c>
      <c r="F30" s="85">
        <f>'02.Personal Details'!X29</f>
        <v>0</v>
      </c>
      <c r="G30" s="55">
        <f>'13.Salary statement'!AA30</f>
        <v>0</v>
      </c>
      <c r="H30" s="55" t="e">
        <f>'13.Salary statement'!AB30</f>
        <v>#DIV/0!</v>
      </c>
      <c r="I30" s="55">
        <f>'13.Salary statement'!AC30</f>
        <v>0</v>
      </c>
      <c r="J30" s="55" t="e">
        <f>'13.Salary statement'!AD30</f>
        <v>#DIV/0!</v>
      </c>
      <c r="K30" s="55">
        <f>'13.Salary statement'!AE30</f>
        <v>0</v>
      </c>
      <c r="L30" s="55" t="e">
        <f>'13.Salary statement'!AF30</f>
        <v>#DIV/0!</v>
      </c>
      <c r="M30" s="55">
        <f>'13.Salary statement'!AG30</f>
        <v>0</v>
      </c>
      <c r="N30" s="55" t="e">
        <f>'13.Salary statement'!AH30</f>
        <v>#DIV/0!</v>
      </c>
      <c r="O30" s="55">
        <f>'13.Salary statement'!AI30</f>
        <v>0</v>
      </c>
      <c r="P30" s="55" t="e">
        <f>'13.Salary statement'!AJ30</f>
        <v>#DIV/0!</v>
      </c>
      <c r="Q30" s="55" t="e">
        <f t="shared" si="6"/>
        <v>#DIV/0!</v>
      </c>
      <c r="R30" s="64" t="e">
        <f t="shared" si="7"/>
        <v>#DIV/0!</v>
      </c>
      <c r="S30" s="65"/>
    </row>
    <row r="31" spans="1:19">
      <c r="A31" s="3">
        <v>15</v>
      </c>
      <c r="B31" s="84">
        <f>'02.Personal Details'!B30</f>
        <v>0</v>
      </c>
      <c r="C31" s="55">
        <f>'02.Personal Details'!C30</f>
        <v>0</v>
      </c>
      <c r="D31" s="66">
        <f>'02.Personal Details'!D30</f>
        <v>0</v>
      </c>
      <c r="E31" s="66">
        <f>'02.Personal Details'!E30</f>
        <v>0</v>
      </c>
      <c r="F31" s="85">
        <f>'02.Personal Details'!X30</f>
        <v>0</v>
      </c>
      <c r="G31" s="55">
        <f>'13.Salary statement'!AA31</f>
        <v>0</v>
      </c>
      <c r="H31" s="55" t="e">
        <f>'13.Salary statement'!AB31</f>
        <v>#DIV/0!</v>
      </c>
      <c r="I31" s="55">
        <f>'13.Salary statement'!AC31</f>
        <v>0</v>
      </c>
      <c r="J31" s="55" t="e">
        <f>'13.Salary statement'!AD31</f>
        <v>#DIV/0!</v>
      </c>
      <c r="K31" s="55">
        <f>'13.Salary statement'!AE31</f>
        <v>0</v>
      </c>
      <c r="L31" s="55" t="e">
        <f>'13.Salary statement'!AF31</f>
        <v>#DIV/0!</v>
      </c>
      <c r="M31" s="55">
        <f>'13.Salary statement'!AG31</f>
        <v>0</v>
      </c>
      <c r="N31" s="55" t="e">
        <f>'13.Salary statement'!AH31</f>
        <v>#DIV/0!</v>
      </c>
      <c r="O31" s="55">
        <f>'13.Salary statement'!AI31</f>
        <v>0</v>
      </c>
      <c r="P31" s="55" t="e">
        <f>'13.Salary statement'!AJ31</f>
        <v>#DIV/0!</v>
      </c>
      <c r="Q31" s="55" t="e">
        <f t="shared" si="6"/>
        <v>#DIV/0!</v>
      </c>
      <c r="R31" s="64" t="e">
        <f t="shared" si="7"/>
        <v>#DIV/0!</v>
      </c>
      <c r="S31" s="65"/>
    </row>
    <row r="32" spans="1:19">
      <c r="A32" s="3">
        <v>16</v>
      </c>
      <c r="B32" s="84">
        <f>'02.Personal Details'!B31</f>
        <v>0</v>
      </c>
      <c r="C32" s="55">
        <f>'02.Personal Details'!C31</f>
        <v>0</v>
      </c>
      <c r="D32" s="66">
        <f>'02.Personal Details'!D31</f>
        <v>0</v>
      </c>
      <c r="E32" s="66">
        <f>'02.Personal Details'!E31</f>
        <v>0</v>
      </c>
      <c r="F32" s="85">
        <f>'02.Personal Details'!X31</f>
        <v>0</v>
      </c>
      <c r="G32" s="55">
        <f>'13.Salary statement'!AA32</f>
        <v>0</v>
      </c>
      <c r="H32" s="55" t="e">
        <f>'13.Salary statement'!AB32</f>
        <v>#DIV/0!</v>
      </c>
      <c r="I32" s="55">
        <f>'13.Salary statement'!AC32</f>
        <v>0</v>
      </c>
      <c r="J32" s="55" t="e">
        <f>'13.Salary statement'!AD32</f>
        <v>#DIV/0!</v>
      </c>
      <c r="K32" s="55">
        <f>'13.Salary statement'!AE32</f>
        <v>0</v>
      </c>
      <c r="L32" s="55" t="e">
        <f>'13.Salary statement'!AF32</f>
        <v>#DIV/0!</v>
      </c>
      <c r="M32" s="55">
        <f>'13.Salary statement'!AG32</f>
        <v>0</v>
      </c>
      <c r="N32" s="55" t="e">
        <f>'13.Salary statement'!AH32</f>
        <v>#DIV/0!</v>
      </c>
      <c r="O32" s="55">
        <f>'13.Salary statement'!AI32</f>
        <v>0</v>
      </c>
      <c r="P32" s="55" t="e">
        <f>'13.Salary statement'!AJ32</f>
        <v>#DIV/0!</v>
      </c>
      <c r="Q32" s="55" t="e">
        <f t="shared" si="6"/>
        <v>#DIV/0!</v>
      </c>
      <c r="R32" s="64" t="e">
        <f t="shared" si="7"/>
        <v>#DIV/0!</v>
      </c>
      <c r="S32" s="65"/>
    </row>
    <row r="33" spans="1:19">
      <c r="A33" s="3">
        <v>17</v>
      </c>
      <c r="B33" s="84">
        <f>'02.Personal Details'!B32</f>
        <v>0</v>
      </c>
      <c r="C33" s="55">
        <f>'02.Personal Details'!C32</f>
        <v>0</v>
      </c>
      <c r="D33" s="66">
        <f>'02.Personal Details'!D32</f>
        <v>0</v>
      </c>
      <c r="E33" s="66">
        <f>'02.Personal Details'!E32</f>
        <v>0</v>
      </c>
      <c r="F33" s="85">
        <f>'02.Personal Details'!X32</f>
        <v>0</v>
      </c>
      <c r="G33" s="55">
        <f>'13.Salary statement'!AA33</f>
        <v>0</v>
      </c>
      <c r="H33" s="55" t="e">
        <f>'13.Salary statement'!AB33</f>
        <v>#DIV/0!</v>
      </c>
      <c r="I33" s="55">
        <f>'13.Salary statement'!AC33</f>
        <v>0</v>
      </c>
      <c r="J33" s="55" t="e">
        <f>'13.Salary statement'!AD33</f>
        <v>#DIV/0!</v>
      </c>
      <c r="K33" s="55">
        <f>'13.Salary statement'!AE33</f>
        <v>0</v>
      </c>
      <c r="L33" s="55" t="e">
        <f>'13.Salary statement'!AF33</f>
        <v>#DIV/0!</v>
      </c>
      <c r="M33" s="55">
        <f>'13.Salary statement'!AG33</f>
        <v>0</v>
      </c>
      <c r="N33" s="55" t="e">
        <f>'13.Salary statement'!AH33</f>
        <v>#DIV/0!</v>
      </c>
      <c r="O33" s="55">
        <f>'13.Salary statement'!AI33</f>
        <v>0</v>
      </c>
      <c r="P33" s="55" t="e">
        <f>'13.Salary statement'!AJ33</f>
        <v>#DIV/0!</v>
      </c>
      <c r="Q33" s="55" t="e">
        <f t="shared" si="6"/>
        <v>#DIV/0!</v>
      </c>
      <c r="R33" s="64" t="e">
        <f t="shared" si="7"/>
        <v>#DIV/0!</v>
      </c>
      <c r="S33" s="65"/>
    </row>
    <row r="34" spans="1:19">
      <c r="A34" s="3">
        <v>18</v>
      </c>
      <c r="B34" s="84">
        <f>'02.Personal Details'!B33</f>
        <v>0</v>
      </c>
      <c r="C34" s="55">
        <f>'02.Personal Details'!C33</f>
        <v>0</v>
      </c>
      <c r="D34" s="66">
        <f>'02.Personal Details'!D33</f>
        <v>0</v>
      </c>
      <c r="E34" s="66">
        <f>'02.Personal Details'!E33</f>
        <v>0</v>
      </c>
      <c r="F34" s="85">
        <f>'02.Personal Details'!X33</f>
        <v>0</v>
      </c>
      <c r="G34" s="55">
        <f>'13.Salary statement'!AA34</f>
        <v>0</v>
      </c>
      <c r="H34" s="55" t="e">
        <f>'13.Salary statement'!AB34</f>
        <v>#DIV/0!</v>
      </c>
      <c r="I34" s="55">
        <f>'13.Salary statement'!AC34</f>
        <v>0</v>
      </c>
      <c r="J34" s="55" t="e">
        <f>'13.Salary statement'!AD34</f>
        <v>#DIV/0!</v>
      </c>
      <c r="K34" s="55">
        <f>'13.Salary statement'!AE34</f>
        <v>0</v>
      </c>
      <c r="L34" s="55" t="e">
        <f>'13.Salary statement'!AF34</f>
        <v>#DIV/0!</v>
      </c>
      <c r="M34" s="55">
        <f>'13.Salary statement'!AG34</f>
        <v>0</v>
      </c>
      <c r="N34" s="55" t="e">
        <f>'13.Salary statement'!AH34</f>
        <v>#DIV/0!</v>
      </c>
      <c r="O34" s="55">
        <f>'13.Salary statement'!AI34</f>
        <v>0</v>
      </c>
      <c r="P34" s="55" t="e">
        <f>'13.Salary statement'!AJ34</f>
        <v>#DIV/0!</v>
      </c>
      <c r="Q34" s="55" t="e">
        <f t="shared" si="6"/>
        <v>#DIV/0!</v>
      </c>
      <c r="R34" s="64" t="e">
        <f t="shared" si="7"/>
        <v>#DIV/0!</v>
      </c>
      <c r="S34" s="65"/>
    </row>
    <row r="35" spans="1:19">
      <c r="A35" s="3">
        <v>19</v>
      </c>
      <c r="B35" s="84">
        <f>'02.Personal Details'!B34</f>
        <v>0</v>
      </c>
      <c r="C35" s="55">
        <f>'02.Personal Details'!C34</f>
        <v>0</v>
      </c>
      <c r="D35" s="66">
        <f>'02.Personal Details'!D34</f>
        <v>0</v>
      </c>
      <c r="E35" s="66">
        <f>'02.Personal Details'!E34</f>
        <v>0</v>
      </c>
      <c r="F35" s="85">
        <f>'02.Personal Details'!X34</f>
        <v>0</v>
      </c>
      <c r="G35" s="55">
        <f>'13.Salary statement'!AA35</f>
        <v>0</v>
      </c>
      <c r="H35" s="55" t="e">
        <f>'13.Salary statement'!AB35</f>
        <v>#DIV/0!</v>
      </c>
      <c r="I35" s="55">
        <f>'13.Salary statement'!AC35</f>
        <v>0</v>
      </c>
      <c r="J35" s="55" t="e">
        <f>'13.Salary statement'!AD35</f>
        <v>#DIV/0!</v>
      </c>
      <c r="K35" s="55">
        <f>'13.Salary statement'!AE35</f>
        <v>0</v>
      </c>
      <c r="L35" s="55" t="e">
        <f>'13.Salary statement'!AF35</f>
        <v>#DIV/0!</v>
      </c>
      <c r="M35" s="55">
        <f>'13.Salary statement'!AG35</f>
        <v>0</v>
      </c>
      <c r="N35" s="55" t="e">
        <f>'13.Salary statement'!AH35</f>
        <v>#DIV/0!</v>
      </c>
      <c r="O35" s="55">
        <f>'13.Salary statement'!AI35</f>
        <v>0</v>
      </c>
      <c r="P35" s="55" t="e">
        <f>'13.Salary statement'!AJ35</f>
        <v>#DIV/0!</v>
      </c>
      <c r="Q35" s="55" t="e">
        <f t="shared" si="6"/>
        <v>#DIV/0!</v>
      </c>
      <c r="R35" s="64" t="e">
        <f t="shared" si="7"/>
        <v>#DIV/0!</v>
      </c>
      <c r="S35" s="65"/>
    </row>
    <row r="36" spans="1:19">
      <c r="A36" s="3">
        <v>20</v>
      </c>
      <c r="B36" s="84">
        <f>'02.Personal Details'!B35</f>
        <v>0</v>
      </c>
      <c r="C36" s="55">
        <f>'02.Personal Details'!C35</f>
        <v>0</v>
      </c>
      <c r="D36" s="66">
        <f>'02.Personal Details'!D35</f>
        <v>0</v>
      </c>
      <c r="E36" s="66">
        <f>'02.Personal Details'!E35</f>
        <v>0</v>
      </c>
      <c r="F36" s="85">
        <f>'02.Personal Details'!X35</f>
        <v>0</v>
      </c>
      <c r="G36" s="55">
        <f>'13.Salary statement'!AA36</f>
        <v>0</v>
      </c>
      <c r="H36" s="55" t="e">
        <f>'13.Salary statement'!AB36</f>
        <v>#DIV/0!</v>
      </c>
      <c r="I36" s="55">
        <f>'13.Salary statement'!AC36</f>
        <v>0</v>
      </c>
      <c r="J36" s="55" t="e">
        <f>'13.Salary statement'!AD36</f>
        <v>#DIV/0!</v>
      </c>
      <c r="K36" s="55">
        <f>'13.Salary statement'!AE36</f>
        <v>0</v>
      </c>
      <c r="L36" s="55" t="e">
        <f>'13.Salary statement'!AF36</f>
        <v>#DIV/0!</v>
      </c>
      <c r="M36" s="55">
        <f>'13.Salary statement'!AG36</f>
        <v>0</v>
      </c>
      <c r="N36" s="55" t="e">
        <f>'13.Salary statement'!AH36</f>
        <v>#DIV/0!</v>
      </c>
      <c r="O36" s="55">
        <f>'13.Salary statement'!AI36</f>
        <v>0</v>
      </c>
      <c r="P36" s="55" t="e">
        <f>'13.Salary statement'!AJ36</f>
        <v>#DIV/0!</v>
      </c>
      <c r="Q36" s="55" t="e">
        <f t="shared" si="6"/>
        <v>#DIV/0!</v>
      </c>
      <c r="R36" s="64" t="e">
        <f t="shared" si="7"/>
        <v>#DIV/0!</v>
      </c>
      <c r="S36" s="65"/>
    </row>
    <row r="37" spans="1:19">
      <c r="A37" s="3">
        <v>21</v>
      </c>
      <c r="B37" s="84">
        <f>'02.Personal Details'!B36</f>
        <v>0</v>
      </c>
      <c r="C37" s="55">
        <f>'02.Personal Details'!C36</f>
        <v>0</v>
      </c>
      <c r="D37" s="66">
        <f>'02.Personal Details'!D36</f>
        <v>0</v>
      </c>
      <c r="E37" s="66">
        <f>'02.Personal Details'!E36</f>
        <v>0</v>
      </c>
      <c r="F37" s="85">
        <f>'02.Personal Details'!X36</f>
        <v>0</v>
      </c>
      <c r="G37" s="55">
        <f>'13.Salary statement'!AA37</f>
        <v>0</v>
      </c>
      <c r="H37" s="55" t="e">
        <f>'13.Salary statement'!AB37</f>
        <v>#DIV/0!</v>
      </c>
      <c r="I37" s="55">
        <f>'13.Salary statement'!AC37</f>
        <v>0</v>
      </c>
      <c r="J37" s="55" t="e">
        <f>'13.Salary statement'!AD37</f>
        <v>#DIV/0!</v>
      </c>
      <c r="K37" s="55">
        <f>'13.Salary statement'!AE37</f>
        <v>0</v>
      </c>
      <c r="L37" s="55" t="e">
        <f>'13.Salary statement'!AF37</f>
        <v>#DIV/0!</v>
      </c>
      <c r="M37" s="55">
        <f>'13.Salary statement'!AG37</f>
        <v>0</v>
      </c>
      <c r="N37" s="55" t="e">
        <f>'13.Salary statement'!AH37</f>
        <v>#DIV/0!</v>
      </c>
      <c r="O37" s="55">
        <f>'13.Salary statement'!AI37</f>
        <v>0</v>
      </c>
      <c r="P37" s="55" t="e">
        <f>'13.Salary statement'!AJ37</f>
        <v>#DIV/0!</v>
      </c>
      <c r="Q37" s="55" t="e">
        <f t="shared" si="6"/>
        <v>#DIV/0!</v>
      </c>
      <c r="R37" s="64" t="e">
        <f t="shared" si="7"/>
        <v>#DIV/0!</v>
      </c>
      <c r="S37" s="65"/>
    </row>
    <row r="38" spans="1:19">
      <c r="A38" s="3">
        <v>22</v>
      </c>
      <c r="B38" s="84">
        <f>'02.Personal Details'!B37</f>
        <v>0</v>
      </c>
      <c r="C38" s="55">
        <f>'02.Personal Details'!C37</f>
        <v>0</v>
      </c>
      <c r="D38" s="66">
        <f>'02.Personal Details'!D37</f>
        <v>0</v>
      </c>
      <c r="E38" s="66">
        <f>'02.Personal Details'!E37</f>
        <v>0</v>
      </c>
      <c r="F38" s="85">
        <f>'02.Personal Details'!X37</f>
        <v>0</v>
      </c>
      <c r="G38" s="55">
        <f>'13.Salary statement'!AA38</f>
        <v>0</v>
      </c>
      <c r="H38" s="55" t="e">
        <f>'13.Salary statement'!AB38</f>
        <v>#DIV/0!</v>
      </c>
      <c r="I38" s="55">
        <f>'13.Salary statement'!AC38</f>
        <v>0</v>
      </c>
      <c r="J38" s="55" t="e">
        <f>'13.Salary statement'!AD38</f>
        <v>#DIV/0!</v>
      </c>
      <c r="K38" s="55">
        <f>'13.Salary statement'!AE38</f>
        <v>0</v>
      </c>
      <c r="L38" s="55" t="e">
        <f>'13.Salary statement'!AF38</f>
        <v>#DIV/0!</v>
      </c>
      <c r="M38" s="55">
        <f>'13.Salary statement'!AG38</f>
        <v>0</v>
      </c>
      <c r="N38" s="55" t="e">
        <f>'13.Salary statement'!AH38</f>
        <v>#DIV/0!</v>
      </c>
      <c r="O38" s="55">
        <f>'13.Salary statement'!AI38</f>
        <v>0</v>
      </c>
      <c r="P38" s="55" t="e">
        <f>'13.Salary statement'!AJ38</f>
        <v>#DIV/0!</v>
      </c>
      <c r="Q38" s="55" t="e">
        <f t="shared" si="6"/>
        <v>#DIV/0!</v>
      </c>
      <c r="R38" s="64" t="e">
        <f t="shared" si="7"/>
        <v>#DIV/0!</v>
      </c>
      <c r="S38" s="65"/>
    </row>
    <row r="39" spans="1:19">
      <c r="A39" s="3">
        <v>23</v>
      </c>
      <c r="B39" s="84">
        <f>'02.Personal Details'!B38</f>
        <v>0</v>
      </c>
      <c r="C39" s="55">
        <f>'02.Personal Details'!C38</f>
        <v>0</v>
      </c>
      <c r="D39" s="66">
        <f>'02.Personal Details'!D38</f>
        <v>0</v>
      </c>
      <c r="E39" s="66">
        <f>'02.Personal Details'!E38</f>
        <v>0</v>
      </c>
      <c r="F39" s="85">
        <f>'02.Personal Details'!X38</f>
        <v>0</v>
      </c>
      <c r="G39" s="55">
        <f>'13.Salary statement'!AA39</f>
        <v>0</v>
      </c>
      <c r="H39" s="55" t="e">
        <f>'13.Salary statement'!AB39</f>
        <v>#DIV/0!</v>
      </c>
      <c r="I39" s="55">
        <f>'13.Salary statement'!AC39</f>
        <v>0</v>
      </c>
      <c r="J39" s="55" t="e">
        <f>'13.Salary statement'!AD39</f>
        <v>#DIV/0!</v>
      </c>
      <c r="K39" s="55">
        <f>'13.Salary statement'!AE39</f>
        <v>0</v>
      </c>
      <c r="L39" s="55" t="e">
        <f>'13.Salary statement'!AF39</f>
        <v>#DIV/0!</v>
      </c>
      <c r="M39" s="55">
        <f>'13.Salary statement'!AG39</f>
        <v>0</v>
      </c>
      <c r="N39" s="55" t="e">
        <f>'13.Salary statement'!AH39</f>
        <v>#DIV/0!</v>
      </c>
      <c r="O39" s="55">
        <f>'13.Salary statement'!AI39</f>
        <v>0</v>
      </c>
      <c r="P39" s="55" t="e">
        <f>'13.Salary statement'!AJ39</f>
        <v>#DIV/0!</v>
      </c>
      <c r="Q39" s="55" t="e">
        <f t="shared" si="6"/>
        <v>#DIV/0!</v>
      </c>
      <c r="R39" s="64" t="e">
        <f t="shared" si="7"/>
        <v>#DIV/0!</v>
      </c>
      <c r="S39" s="65"/>
    </row>
    <row r="40" spans="1:19">
      <c r="A40" s="3">
        <v>24</v>
      </c>
      <c r="B40" s="84">
        <f>'02.Personal Details'!B39</f>
        <v>0</v>
      </c>
      <c r="C40" s="55">
        <f>'02.Personal Details'!C39</f>
        <v>0</v>
      </c>
      <c r="D40" s="66">
        <f>'02.Personal Details'!D39</f>
        <v>0</v>
      </c>
      <c r="E40" s="66">
        <f>'02.Personal Details'!E39</f>
        <v>0</v>
      </c>
      <c r="F40" s="85">
        <f>'02.Personal Details'!X39</f>
        <v>0</v>
      </c>
      <c r="G40" s="55">
        <f>'13.Salary statement'!AA40</f>
        <v>0</v>
      </c>
      <c r="H40" s="55" t="e">
        <f>'13.Salary statement'!AB40</f>
        <v>#DIV/0!</v>
      </c>
      <c r="I40" s="55">
        <f>'13.Salary statement'!AC40</f>
        <v>0</v>
      </c>
      <c r="J40" s="55" t="e">
        <f>'13.Salary statement'!AD40</f>
        <v>#DIV/0!</v>
      </c>
      <c r="K40" s="55">
        <f>'13.Salary statement'!AE40</f>
        <v>0</v>
      </c>
      <c r="L40" s="55" t="e">
        <f>'13.Salary statement'!AF40</f>
        <v>#DIV/0!</v>
      </c>
      <c r="M40" s="55">
        <f>'13.Salary statement'!AG40</f>
        <v>0</v>
      </c>
      <c r="N40" s="55" t="e">
        <f>'13.Salary statement'!AH40</f>
        <v>#DIV/0!</v>
      </c>
      <c r="O40" s="55">
        <f>'13.Salary statement'!AI40</f>
        <v>0</v>
      </c>
      <c r="P40" s="55" t="e">
        <f>'13.Salary statement'!AJ40</f>
        <v>#DIV/0!</v>
      </c>
      <c r="Q40" s="55" t="e">
        <f t="shared" si="6"/>
        <v>#DIV/0!</v>
      </c>
      <c r="R40" s="64" t="e">
        <f t="shared" si="7"/>
        <v>#DIV/0!</v>
      </c>
      <c r="S40" s="65"/>
    </row>
    <row r="41" spans="1:19">
      <c r="A41" s="3">
        <v>25</v>
      </c>
      <c r="B41" s="84">
        <f>'02.Personal Details'!B40</f>
        <v>0</v>
      </c>
      <c r="C41" s="55">
        <f>'02.Personal Details'!C40</f>
        <v>0</v>
      </c>
      <c r="D41" s="66">
        <f>'02.Personal Details'!D40</f>
        <v>0</v>
      </c>
      <c r="E41" s="66">
        <f>'02.Personal Details'!E40</f>
        <v>0</v>
      </c>
      <c r="F41" s="85">
        <f>'02.Personal Details'!X40</f>
        <v>0</v>
      </c>
      <c r="G41" s="55">
        <f>'13.Salary statement'!AA41</f>
        <v>0</v>
      </c>
      <c r="H41" s="55" t="e">
        <f>'13.Salary statement'!AB41</f>
        <v>#DIV/0!</v>
      </c>
      <c r="I41" s="55">
        <f>'13.Salary statement'!AC41</f>
        <v>0</v>
      </c>
      <c r="J41" s="55" t="e">
        <f>'13.Salary statement'!AD41</f>
        <v>#DIV/0!</v>
      </c>
      <c r="K41" s="55">
        <f>'13.Salary statement'!AE41</f>
        <v>0</v>
      </c>
      <c r="L41" s="55" t="e">
        <f>'13.Salary statement'!AF41</f>
        <v>#DIV/0!</v>
      </c>
      <c r="M41" s="55">
        <f>'13.Salary statement'!AG41</f>
        <v>0</v>
      </c>
      <c r="N41" s="55" t="e">
        <f>'13.Salary statement'!AH41</f>
        <v>#DIV/0!</v>
      </c>
      <c r="O41" s="55">
        <f>'13.Salary statement'!AI41</f>
        <v>0</v>
      </c>
      <c r="P41" s="55" t="e">
        <f>'13.Salary statement'!AJ41</f>
        <v>#DIV/0!</v>
      </c>
      <c r="Q41" s="55" t="e">
        <f t="shared" si="6"/>
        <v>#DIV/0!</v>
      </c>
      <c r="R41" s="64" t="e">
        <f t="shared" si="7"/>
        <v>#DIV/0!</v>
      </c>
      <c r="S41" s="65"/>
    </row>
    <row r="42" spans="1:19">
      <c r="A42" s="3">
        <v>26</v>
      </c>
      <c r="B42" s="84">
        <f>'02.Personal Details'!B41</f>
        <v>0</v>
      </c>
      <c r="C42" s="55">
        <f>'02.Personal Details'!C41</f>
        <v>0</v>
      </c>
      <c r="D42" s="66">
        <f>'02.Personal Details'!D41</f>
        <v>0</v>
      </c>
      <c r="E42" s="66">
        <f>'02.Personal Details'!E41</f>
        <v>0</v>
      </c>
      <c r="F42" s="85">
        <f>'02.Personal Details'!X41</f>
        <v>0</v>
      </c>
      <c r="G42" s="55">
        <f>'13.Salary statement'!AA42</f>
        <v>0</v>
      </c>
      <c r="H42" s="55" t="e">
        <f>'13.Salary statement'!AB42</f>
        <v>#DIV/0!</v>
      </c>
      <c r="I42" s="55">
        <f>'13.Salary statement'!AC42</f>
        <v>0</v>
      </c>
      <c r="J42" s="55" t="e">
        <f>'13.Salary statement'!AD42</f>
        <v>#DIV/0!</v>
      </c>
      <c r="K42" s="55">
        <f>'13.Salary statement'!AE42</f>
        <v>0</v>
      </c>
      <c r="L42" s="55" t="e">
        <f>'13.Salary statement'!AF42</f>
        <v>#DIV/0!</v>
      </c>
      <c r="M42" s="55">
        <f>'13.Salary statement'!AG42</f>
        <v>0</v>
      </c>
      <c r="N42" s="55" t="e">
        <f>'13.Salary statement'!AH42</f>
        <v>#DIV/0!</v>
      </c>
      <c r="O42" s="55">
        <f>'13.Salary statement'!AI42</f>
        <v>0</v>
      </c>
      <c r="P42" s="55" t="e">
        <f>'13.Salary statement'!AJ42</f>
        <v>#DIV/0!</v>
      </c>
      <c r="Q42" s="55" t="e">
        <f t="shared" si="6"/>
        <v>#DIV/0!</v>
      </c>
      <c r="R42" s="64" t="e">
        <f t="shared" si="7"/>
        <v>#DIV/0!</v>
      </c>
      <c r="S42" s="65"/>
    </row>
    <row r="43" spans="1:19">
      <c r="A43" s="3">
        <v>27</v>
      </c>
      <c r="B43" s="84">
        <f>'02.Personal Details'!B42</f>
        <v>0</v>
      </c>
      <c r="C43" s="55">
        <f>'02.Personal Details'!C42</f>
        <v>0</v>
      </c>
      <c r="D43" s="66">
        <f>'02.Personal Details'!D42</f>
        <v>0</v>
      </c>
      <c r="E43" s="66">
        <f>'02.Personal Details'!E42</f>
        <v>0</v>
      </c>
      <c r="F43" s="85">
        <f>'02.Personal Details'!X42</f>
        <v>0</v>
      </c>
      <c r="G43" s="55">
        <f>'13.Salary statement'!AA43</f>
        <v>0</v>
      </c>
      <c r="H43" s="55" t="e">
        <f>'13.Salary statement'!AB43</f>
        <v>#DIV/0!</v>
      </c>
      <c r="I43" s="55">
        <f>'13.Salary statement'!AC43</f>
        <v>0</v>
      </c>
      <c r="J43" s="55" t="e">
        <f>'13.Salary statement'!AD43</f>
        <v>#DIV/0!</v>
      </c>
      <c r="K43" s="55">
        <f>'13.Salary statement'!AE43</f>
        <v>0</v>
      </c>
      <c r="L43" s="55" t="e">
        <f>'13.Salary statement'!AF43</f>
        <v>#DIV/0!</v>
      </c>
      <c r="M43" s="55">
        <f>'13.Salary statement'!AG43</f>
        <v>0</v>
      </c>
      <c r="N43" s="55" t="e">
        <f>'13.Salary statement'!AH43</f>
        <v>#DIV/0!</v>
      </c>
      <c r="O43" s="55">
        <f>'13.Salary statement'!AI43</f>
        <v>0</v>
      </c>
      <c r="P43" s="55" t="e">
        <f>'13.Salary statement'!AJ43</f>
        <v>#DIV/0!</v>
      </c>
      <c r="Q43" s="55" t="e">
        <f t="shared" si="6"/>
        <v>#DIV/0!</v>
      </c>
      <c r="R43" s="64" t="e">
        <f t="shared" si="7"/>
        <v>#DIV/0!</v>
      </c>
      <c r="S43" s="65"/>
    </row>
    <row r="44" spans="1:19">
      <c r="A44" s="3">
        <v>28</v>
      </c>
      <c r="B44" s="84">
        <f>'02.Personal Details'!B43</f>
        <v>0</v>
      </c>
      <c r="C44" s="55">
        <f>'02.Personal Details'!C43</f>
        <v>0</v>
      </c>
      <c r="D44" s="66">
        <f>'02.Personal Details'!D43</f>
        <v>0</v>
      </c>
      <c r="E44" s="66">
        <f>'02.Personal Details'!E43</f>
        <v>0</v>
      </c>
      <c r="F44" s="85">
        <f>'02.Personal Details'!X43</f>
        <v>0</v>
      </c>
      <c r="G44" s="55">
        <f>'13.Salary statement'!AA44</f>
        <v>0</v>
      </c>
      <c r="H44" s="55" t="e">
        <f>'13.Salary statement'!AB44</f>
        <v>#DIV/0!</v>
      </c>
      <c r="I44" s="55">
        <f>'13.Salary statement'!AC44</f>
        <v>0</v>
      </c>
      <c r="J44" s="55" t="e">
        <f>'13.Salary statement'!AD44</f>
        <v>#DIV/0!</v>
      </c>
      <c r="K44" s="55">
        <f>'13.Salary statement'!AE44</f>
        <v>0</v>
      </c>
      <c r="L44" s="55" t="e">
        <f>'13.Salary statement'!AF44</f>
        <v>#DIV/0!</v>
      </c>
      <c r="M44" s="55">
        <f>'13.Salary statement'!AG44</f>
        <v>0</v>
      </c>
      <c r="N44" s="55" t="e">
        <f>'13.Salary statement'!AH44</f>
        <v>#DIV/0!</v>
      </c>
      <c r="O44" s="55">
        <f>'13.Salary statement'!AI44</f>
        <v>0</v>
      </c>
      <c r="P44" s="55" t="e">
        <f>'13.Salary statement'!AJ44</f>
        <v>#DIV/0!</v>
      </c>
      <c r="Q44" s="55" t="e">
        <f t="shared" si="6"/>
        <v>#DIV/0!</v>
      </c>
      <c r="R44" s="64" t="e">
        <f t="shared" si="7"/>
        <v>#DIV/0!</v>
      </c>
      <c r="S44" s="65"/>
    </row>
    <row r="45" spans="1:19">
      <c r="A45" s="3">
        <v>29</v>
      </c>
      <c r="B45" s="84">
        <f>'02.Personal Details'!B44</f>
        <v>0</v>
      </c>
      <c r="C45" s="55">
        <f>'02.Personal Details'!C44</f>
        <v>0</v>
      </c>
      <c r="D45" s="66">
        <f>'02.Personal Details'!D44</f>
        <v>0</v>
      </c>
      <c r="E45" s="66">
        <f>'02.Personal Details'!E44</f>
        <v>0</v>
      </c>
      <c r="F45" s="85">
        <f>'02.Personal Details'!X44</f>
        <v>0</v>
      </c>
      <c r="G45" s="55">
        <f>'13.Salary statement'!AA45</f>
        <v>0</v>
      </c>
      <c r="H45" s="55" t="e">
        <f>'13.Salary statement'!AB45</f>
        <v>#DIV/0!</v>
      </c>
      <c r="I45" s="55">
        <f>'13.Salary statement'!AC45</f>
        <v>0</v>
      </c>
      <c r="J45" s="55" t="e">
        <f>'13.Salary statement'!AD45</f>
        <v>#DIV/0!</v>
      </c>
      <c r="K45" s="55">
        <f>'13.Salary statement'!AE45</f>
        <v>0</v>
      </c>
      <c r="L45" s="55" t="e">
        <f>'13.Salary statement'!AF45</f>
        <v>#DIV/0!</v>
      </c>
      <c r="M45" s="55">
        <f>'13.Salary statement'!AG45</f>
        <v>0</v>
      </c>
      <c r="N45" s="55" t="e">
        <f>'13.Salary statement'!AH45</f>
        <v>#DIV/0!</v>
      </c>
      <c r="O45" s="55">
        <f>'13.Salary statement'!AI45</f>
        <v>0</v>
      </c>
      <c r="P45" s="55" t="e">
        <f>'13.Salary statement'!AJ45</f>
        <v>#DIV/0!</v>
      </c>
      <c r="Q45" s="55" t="e">
        <f t="shared" si="6"/>
        <v>#DIV/0!</v>
      </c>
      <c r="R45" s="64" t="e">
        <f t="shared" si="7"/>
        <v>#DIV/0!</v>
      </c>
      <c r="S45" s="65"/>
    </row>
    <row r="46" spans="1:19">
      <c r="A46" s="3">
        <v>30</v>
      </c>
      <c r="B46" s="84">
        <f>'02.Personal Details'!B45</f>
        <v>0</v>
      </c>
      <c r="C46" s="55">
        <f>'02.Personal Details'!C45</f>
        <v>0</v>
      </c>
      <c r="D46" s="66">
        <f>'02.Personal Details'!D45</f>
        <v>0</v>
      </c>
      <c r="E46" s="66">
        <f>'02.Personal Details'!E45</f>
        <v>0</v>
      </c>
      <c r="F46" s="85">
        <f>'02.Personal Details'!X45</f>
        <v>0</v>
      </c>
      <c r="G46" s="55">
        <f>'13.Salary statement'!AA46</f>
        <v>0</v>
      </c>
      <c r="H46" s="55" t="e">
        <f>'13.Salary statement'!AB46</f>
        <v>#DIV/0!</v>
      </c>
      <c r="I46" s="55">
        <f>'13.Salary statement'!AC46</f>
        <v>0</v>
      </c>
      <c r="J46" s="55" t="e">
        <f>'13.Salary statement'!AD46</f>
        <v>#DIV/0!</v>
      </c>
      <c r="K46" s="55">
        <f>'13.Salary statement'!AE46</f>
        <v>0</v>
      </c>
      <c r="L46" s="55" t="e">
        <f>'13.Salary statement'!AF46</f>
        <v>#DIV/0!</v>
      </c>
      <c r="M46" s="55">
        <f>'13.Salary statement'!AG46</f>
        <v>0</v>
      </c>
      <c r="N46" s="55" t="e">
        <f>'13.Salary statement'!AH46</f>
        <v>#DIV/0!</v>
      </c>
      <c r="O46" s="55">
        <f>'13.Salary statement'!AI46</f>
        <v>0</v>
      </c>
      <c r="P46" s="55" t="e">
        <f>'13.Salary statement'!AJ46</f>
        <v>#DIV/0!</v>
      </c>
      <c r="Q46" s="55" t="e">
        <f t="shared" si="6"/>
        <v>#DIV/0!</v>
      </c>
      <c r="R46" s="64" t="e">
        <f t="shared" si="7"/>
        <v>#DIV/0!</v>
      </c>
      <c r="S46" s="65"/>
    </row>
    <row r="47" spans="1:19">
      <c r="R47" s="86" t="e">
        <f>SUM(R17:R46)</f>
        <v>#DIV/0!</v>
      </c>
    </row>
  </sheetData>
  <sheetProtection password="F906" sheet="1" formatCells="0" formatColumns="0" formatRows="0" insertColumns="0" insertRows="0" insertHyperlinks="0" deleteColumns="0" deleteRows="0" sort="0" autoFilter="0" pivotTables="0"/>
  <mergeCells count="30">
    <mergeCell ref="A9:S9"/>
    <mergeCell ref="A10:S10"/>
    <mergeCell ref="A4:S4"/>
    <mergeCell ref="A5:S5"/>
    <mergeCell ref="A6:S6"/>
    <mergeCell ref="A7:S7"/>
    <mergeCell ref="A8:S8"/>
    <mergeCell ref="R12:S12"/>
    <mergeCell ref="J12:Q12"/>
    <mergeCell ref="S14:S16"/>
    <mergeCell ref="E14:E16"/>
    <mergeCell ref="G14:Q14"/>
    <mergeCell ref="G15:H15"/>
    <mergeCell ref="R14:R16"/>
    <mergeCell ref="A1:B1"/>
    <mergeCell ref="P1:Q1"/>
    <mergeCell ref="I15:J15"/>
    <mergeCell ref="K15:L15"/>
    <mergeCell ref="M15:N15"/>
    <mergeCell ref="O15:P15"/>
    <mergeCell ref="A2:S2"/>
    <mergeCell ref="A3:S3"/>
    <mergeCell ref="A11:S11"/>
    <mergeCell ref="A14:A16"/>
    <mergeCell ref="B14:B16"/>
    <mergeCell ref="C14:C16"/>
    <mergeCell ref="D14:D16"/>
    <mergeCell ref="F14:F16"/>
    <mergeCell ref="A12:B12"/>
    <mergeCell ref="C12:H12"/>
  </mergeCells>
  <hyperlinks>
    <hyperlink ref="A1:B1" r:id="rId1" location="'01.INDEX'!A1" display="INDEX"/>
    <hyperlink ref="D1" r:id="rId2" location="'03.Attendance'!A1"/>
    <hyperlink ref="E1" r:id="rId3" location="'04.Leaves'!A1"/>
    <hyperlink ref="F1" r:id="rId4" location="'05.EPF'!A1"/>
    <hyperlink ref="G1" r:id="rId5" location="'06.ESIC'!A1"/>
    <hyperlink ref="H1" r:id="rId6" location="'07.Professional Tax'!A1"/>
    <hyperlink ref="I1" r:id="rId7" location="'08.TDS'!A1"/>
    <hyperlink ref="J1" r:id="rId8" location="'09.Advances'!A1"/>
    <hyperlink ref="K1" r:id="rId9" location="'10.Fines'!A1"/>
    <hyperlink ref="L1" r:id="rId10" location="'11.Damages'!A1"/>
    <hyperlink ref="M1" r:id="rId11" location="'12.Mobile'!A1"/>
    <hyperlink ref="N1" r:id="rId12" location="'13.Salary statement'!A1"/>
    <hyperlink ref="O1" r:id="rId13" location="'14.Bank Statement'!A1"/>
    <hyperlink ref="P1" r:id="rId14" location="'15.Emp Database'!A1"/>
    <hyperlink ref="C1" r:id="rId15" location="'02.Personal Details'!A1"/>
  </hyperlinks>
  <pageMargins left="0.7" right="0.7" top="0.75" bottom="0.75" header="0.3" footer="0.3"/>
  <pageSetup orientation="portrait" r:id="rId1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2</vt:i4>
      </vt:variant>
    </vt:vector>
  </HeadingPairs>
  <TitlesOfParts>
    <vt:vector size="18" baseType="lpstr">
      <vt:lpstr>HOME</vt:lpstr>
      <vt:lpstr>01.INDEX</vt:lpstr>
      <vt:lpstr>02.Personal Details</vt:lpstr>
      <vt:lpstr>03.Attendance</vt:lpstr>
      <vt:lpstr>04.Leaves</vt:lpstr>
      <vt:lpstr>05.EPF</vt:lpstr>
      <vt:lpstr>06.ESIC</vt:lpstr>
      <vt:lpstr>07.Professional Tax</vt:lpstr>
      <vt:lpstr>08.TDS</vt:lpstr>
      <vt:lpstr>09.Advances</vt:lpstr>
      <vt:lpstr>10.Fines</vt:lpstr>
      <vt:lpstr>11.Damages</vt:lpstr>
      <vt:lpstr>12.Mobile</vt:lpstr>
      <vt:lpstr>13.Salary statement</vt:lpstr>
      <vt:lpstr>14.Bank Statement</vt:lpstr>
      <vt:lpstr>15.Emp Database</vt:lpstr>
      <vt:lpstr>Employee_20Database.xlsx__15.Emp_Database__A1</vt:lpstr>
      <vt:lpstr>'15.Emp Database'!Print_Titles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 </dc:creator>
  <cp:lastModifiedBy>ADMIN </cp:lastModifiedBy>
  <dcterms:created xsi:type="dcterms:W3CDTF">2012-11-21T14:06:02Z</dcterms:created>
  <dcterms:modified xsi:type="dcterms:W3CDTF">2013-01-08T13:48:57Z</dcterms:modified>
</cp:coreProperties>
</file>